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311"/>
  <workbookPr codeName="ThisWorkbook" filterPrivacy="0" publishItems="0"/>
  <bookViews>
    <workbookView xWindow="0" yWindow="0" windowWidth="11985" windowHeight="7905" tabRatio="500" firstSheet="1" activeTab="3"/>
  </bookViews>
  <sheets>
    <sheet name="요약" sheetId="1" r:id="rId1"/>
    <sheet name="과학교실부" sheetId="2" r:id="rId2"/>
    <sheet name="방송댄스부" sheetId="3" r:id="rId3"/>
    <sheet name="수학부" sheetId="4" r:id="rId4"/>
    <sheet name="영어부" sheetId="5" r:id="rId5"/>
    <sheet name="요리탐구부" sheetId="6" r:id="rId6"/>
    <sheet name="음악줄넘기부" sheetId="7" r:id="rId7"/>
    <sheet name="축구부" sheetId="8" r:id="rId8"/>
    <sheet name="컴퓨터부" sheetId="9" r:id="rId9"/>
    <sheet name="토탈생활공예부" sheetId="10" r:id="rId10"/>
  </sheets>
  <definedNames/>
  <calcPr calcId="145621"/>
</workbook>
</file>

<file path=xl/sharedStrings.xml><?xml version="1.0" encoding="utf-8"?>
<sst xmlns="http://schemas.openxmlformats.org/spreadsheetml/2006/main" count="523" uniqueCount="71">
  <si>
    <t>영어부</t>
  </si>
  <si>
    <t>만족도</t>
  </si>
  <si>
    <t>도*숙</t>
  </si>
  <si>
    <t>보통</t>
  </si>
  <si>
    <t>홍*라</t>
  </si>
  <si>
    <t>수학부</t>
  </si>
  <si>
    <t>불만</t>
  </si>
  <si>
    <t>김*석</t>
  </si>
  <si>
    <t>문항</t>
  </si>
  <si>
    <t>한*혜</t>
  </si>
  <si>
    <t>이*숙</t>
  </si>
  <si>
    <t>강사명</t>
  </si>
  <si>
    <t>N</t>
  </si>
  <si>
    <t>응답수</t>
  </si>
  <si>
    <t>홍*석</t>
  </si>
  <si>
    <t>축구부</t>
  </si>
  <si>
    <t>최*혜</t>
  </si>
  <si>
    <t>개인</t>
  </si>
  <si>
    <t>오*아</t>
  </si>
  <si>
    <t>소속</t>
  </si>
  <si>
    <t>신*숙</t>
  </si>
  <si>
    <t>합계</t>
  </si>
  <si>
    <t>만족</t>
  </si>
  <si>
    <t>(단위 : 명)</t>
  </si>
  <si>
    <t>학
생
용</t>
  </si>
  <si>
    <t>만족 이상 비율</t>
  </si>
  <si>
    <t>매우만족 +만족</t>
  </si>
  <si>
    <t>학
부
모
용</t>
  </si>
  <si>
    <t>만족도 평가기준(%)</t>
  </si>
  <si>
    <t>6. 프로그램별 수강 인원, 수준별 반 편성(특기적성 프로그램) 등에 대하여 만족하니까?</t>
  </si>
  <si>
    <t>5. 프로그램별 수강 인원, 수준별 반 편성(특기적성 프로그램) 등 에 대하여 만족하십니까?</t>
  </si>
  <si>
    <t>방과후학교 운영 및 프로그램 만족도 조사 통계(영어부)</t>
  </si>
  <si>
    <t>방과후학교 운영 및 프로그램 만족도 조사 통계(컴퓨터부)</t>
  </si>
  <si>
    <t>방과후학교 운영 및 프로그램 만족도 조사 통계(수학부)</t>
  </si>
  <si>
    <t>6. 방과후학교 프로그램 운영 환경에 대해 만족하십니까?</t>
  </si>
  <si>
    <t>방과후학교 운영 및 프로그램 만족도 조사 통계(축구부)</t>
  </si>
  <si>
    <t>8. 방과후학교가 사교육비를 줄이는데 도움이 되었습니까?</t>
  </si>
  <si>
    <t>4. 방과후학교 프로그램 구성에 대하여 만족합니까?</t>
  </si>
  <si>
    <t>7. 방과후학교가 사교육비를 줄이는데 도움이 되었습니까?</t>
  </si>
  <si>
    <t>5. 방과후학교 수강료는 적정하다고 생각합니까?</t>
  </si>
  <si>
    <t>4. 방과후학교 수강료에 대하여 만족하십니까?</t>
  </si>
  <si>
    <t>3. 방과후학교 강사진에 대하여 만족하십니까?</t>
  </si>
  <si>
    <t>1. 방과후학교 운영 전반에 대하여 만족하십니까?</t>
  </si>
  <si>
    <t>음악줄넘기부</t>
  </si>
  <si>
    <t>과학교실부</t>
  </si>
  <si>
    <t>요리탐구부</t>
  </si>
  <si>
    <t>토탈생활공예부</t>
  </si>
  <si>
    <t>방송댄스부</t>
  </si>
  <si>
    <t>매우만족+만족</t>
  </si>
  <si>
    <t>61-80</t>
  </si>
  <si>
    <t>21-40</t>
  </si>
  <si>
    <t>0-20</t>
  </si>
  <si>
    <t>응답인원 계</t>
  </si>
  <si>
    <t>(학부모용)</t>
  </si>
  <si>
    <t>프로그램명</t>
  </si>
  <si>
    <t>41-60</t>
  </si>
  <si>
    <t>(학생용)</t>
  </si>
  <si>
    <t>81-100</t>
  </si>
  <si>
    <t>설문내용</t>
  </si>
  <si>
    <t>컴퓨터부</t>
  </si>
  <si>
    <t>매우
불만</t>
  </si>
  <si>
    <t>매우
만족</t>
  </si>
  <si>
    <r>
      <t xml:space="preserve">평가 내용 
</t>
    </r>
    <r>
      <rPr>
        <sz val="11"/>
        <color rgb="FF000000"/>
        <rFont val="돋움"/>
        <family val="2"/>
      </rPr>
      <t>(소수점 반올림)</t>
    </r>
  </si>
  <si>
    <t>7. 방과후학교가 자녀의 특기 계발과 실력 향상에 도움이 되었습니까?</t>
  </si>
  <si>
    <t>방과후학교 운영 및 프로그램 만족도 조사 통계(방송댄스부)</t>
  </si>
  <si>
    <t>방과후학교 운영 및 프로그램 만족도 조사 통계(요리탐구부)</t>
  </si>
  <si>
    <t>방과후학교 운영 및 프로그램 만족도 조사 통계(토탈생활공예부)</t>
  </si>
  <si>
    <t>2. 방과후학교 주당 프로그램 운영 시간에 대하여 만족하십니까?</t>
  </si>
  <si>
    <t>방과후학교 운영 및 프로그램 만족도 조사 통계(과학교실부)</t>
  </si>
  <si>
    <t>방과후학교 운영 및 프로그램 만족도 조사 통계(음악줄넘기부)</t>
  </si>
  <si>
    <t>2019학년도 방과후 특기적성 2학기 만족도 조사 분석 결과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</si>
</sst>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0.0%"/>
    <numFmt numFmtId="165" formatCode="0_);[Red]\(0\)"/>
  </numFmts>
  <fonts count="14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돋움체"/>
      <family val="2"/>
    </font>
    <font>
      <b/>
      <sz val="18"/>
      <color rgb="FF000000"/>
      <name val="돋움체"/>
      <family val="2"/>
    </font>
    <font>
      <b/>
      <sz val="16"/>
      <color rgb="FF000000"/>
      <name val="돋움체"/>
      <family val="2"/>
    </font>
    <font>
      <sz val="10"/>
      <color rgb="FF000000"/>
      <name val="돋움체"/>
      <family val="2"/>
    </font>
    <font>
      <b/>
      <sz val="14"/>
      <color rgb="FF000000"/>
      <name val="맑은 고딕"/>
      <family val="2"/>
    </font>
    <font>
      <b/>
      <sz val="12"/>
      <color rgb="FF000000"/>
      <name val="맑은 고딕"/>
      <family val="2"/>
    </font>
    <font>
      <b/>
      <sz val="10"/>
      <color rgb="FF000000"/>
      <name val="맑은 고딕"/>
      <family val="2"/>
    </font>
    <font>
      <sz val="11"/>
      <color rgb="FF000000"/>
      <name val="맑은 고딕"/>
      <family val="2"/>
    </font>
    <font>
      <sz val="9"/>
      <color rgb="FF000000"/>
      <name val="굴림체"/>
      <family val="2"/>
    </font>
    <font>
      <b/>
      <sz val="16"/>
      <color rgb="FF000000"/>
      <name val="맑은 고딕"/>
      <family val="2"/>
    </font>
    <font>
      <b/>
      <sz val="15"/>
      <color rgb="FF000000"/>
      <name val="돋움체"/>
      <family val="2"/>
    </font>
    <font>
      <sz val="8"/>
      <color rgb="FF000000"/>
      <name val="맑은 고딕"/>
      <family val="2"/>
    </font>
  </fonts>
  <fills count="8">
    <fill>
      <patternFill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126">
    <xf numFmtId="0" fontId="0" fillId="0" borderId="0" xfId="0" applyNumberForma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6" xfId="34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4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34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5" borderId="9" xfId="0" applyNumberFormat="1" applyFont="1" applyFill="1" applyBorder="1" applyAlignment="1" applyProtection="1">
      <alignment horizontal="center" vertical="center" wrapText="1"/>
      <protection/>
    </xf>
    <xf numFmtId="0" fontId="8" fillId="5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165" fontId="9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center" vertical="center"/>
      <protection/>
    </xf>
    <xf numFmtId="165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49" fontId="9" fillId="6" borderId="2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7" fillId="5" borderId="15" xfId="0" applyNumberFormat="1" applyFont="1" applyFill="1" applyBorder="1" applyAlignment="1" applyProtection="1">
      <alignment horizontal="center" vertical="center" shrinkToFit="1"/>
      <protection/>
    </xf>
    <xf numFmtId="9" fontId="9" fillId="0" borderId="16" xfId="0" applyNumberFormat="1" applyFont="1" applyFill="1" applyBorder="1" applyAlignment="1" applyProtection="1">
      <alignment horizontal="center" vertical="center"/>
      <protection/>
    </xf>
    <xf numFmtId="9" fontId="9" fillId="0" borderId="17" xfId="0" applyNumberFormat="1" applyFont="1" applyFill="1" applyBorder="1" applyAlignment="1" applyProtection="1">
      <alignment horizontal="center" vertical="center"/>
      <protection/>
    </xf>
    <xf numFmtId="0" fontId="8" fillId="5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7" xfId="34" applyNumberFormat="1" applyFont="1" applyFill="1" applyBorder="1" applyAlignment="1" applyProtection="1">
      <alignment horizontal="center" vertical="center"/>
      <protection locked="0"/>
    </xf>
    <xf numFmtId="9" fontId="2" fillId="0" borderId="21" xfId="34" applyNumberFormat="1" applyFont="1" applyFill="1" applyBorder="1" applyAlignment="1" applyProtection="1">
      <alignment horizontal="center" vertical="center"/>
      <protection locked="0"/>
    </xf>
    <xf numFmtId="9" fontId="2" fillId="0" borderId="21" xfId="34" applyNumberFormat="1" applyFont="1" applyFill="1" applyBorder="1" applyAlignment="1" applyProtection="1">
      <alignment horizontal="center" vertical="center"/>
      <protection locked="0"/>
    </xf>
    <xf numFmtId="9" fontId="2" fillId="2" borderId="21" xfId="0" applyNumberFormat="1" applyFont="1" applyFill="1" applyBorder="1" applyAlignment="1" applyProtection="1">
      <alignment horizontal="center" vertical="center"/>
      <protection locked="0"/>
    </xf>
    <xf numFmtId="9" fontId="2" fillId="3" borderId="21" xfId="34" applyNumberFormat="1" applyFont="1" applyFill="1" applyBorder="1" applyAlignment="1" applyProtection="1">
      <alignment horizontal="center" vertical="center"/>
      <protection locked="0"/>
    </xf>
    <xf numFmtId="9" fontId="2" fillId="3" borderId="22" xfId="34" applyNumberFormat="1" applyFont="1" applyFill="1" applyBorder="1" applyAlignment="1" applyProtection="1">
      <alignment horizontal="center" vertical="center"/>
      <protection locked="0"/>
    </xf>
    <xf numFmtId="9" fontId="2" fillId="3" borderId="21" xfId="0" applyNumberFormat="1" applyFont="1" applyFill="1" applyBorder="1" applyAlignment="1" applyProtection="1">
      <alignment horizontal="center" vertical="center"/>
      <protection locked="0"/>
    </xf>
    <xf numFmtId="9" fontId="2" fillId="4" borderId="21" xfId="0" applyNumberFormat="1" applyFont="1" applyFill="1" applyBorder="1" applyAlignment="1" applyProtection="1">
      <alignment horizontal="center" vertical="center"/>
      <protection locked="0"/>
    </xf>
    <xf numFmtId="9" fontId="2" fillId="0" borderId="21" xfId="34" applyNumberFormat="1" applyFont="1" applyFill="1" applyBorder="1" applyAlignment="1" applyProtection="1">
      <alignment horizontal="center" vertical="center"/>
      <protection locked="0"/>
    </xf>
    <xf numFmtId="9" fontId="2" fillId="0" borderId="23" xfId="0" applyNumberFormat="1" applyFont="1" applyFill="1" applyBorder="1" applyAlignment="1" applyProtection="1">
      <alignment horizontal="center" vertical="center"/>
      <protection locked="0"/>
    </xf>
    <xf numFmtId="9" fontId="2" fillId="2" borderId="21" xfId="0" applyNumberFormat="1" applyFont="1" applyFill="1" applyBorder="1" applyAlignment="1" applyProtection="1">
      <alignment horizontal="center" vertical="center"/>
      <protection locked="0"/>
    </xf>
    <xf numFmtId="9" fontId="2" fillId="3" borderId="21" xfId="34" applyNumberFormat="1" applyFont="1" applyFill="1" applyBorder="1" applyAlignment="1" applyProtection="1">
      <alignment horizontal="center" vertical="center"/>
      <protection locked="0"/>
    </xf>
    <xf numFmtId="9" fontId="2" fillId="3" borderId="22" xfId="34" applyNumberFormat="1" applyFont="1" applyFill="1" applyBorder="1" applyAlignment="1" applyProtection="1">
      <alignment horizontal="center" vertical="center"/>
      <protection locked="0"/>
    </xf>
    <xf numFmtId="9" fontId="2" fillId="3" borderId="21" xfId="0" applyNumberFormat="1" applyFont="1" applyFill="1" applyBorder="1" applyAlignment="1" applyProtection="1">
      <alignment horizontal="center" vertical="center"/>
      <protection locked="0"/>
    </xf>
    <xf numFmtId="9" fontId="2" fillId="4" borderId="21" xfId="0" applyNumberFormat="1" applyFont="1" applyFill="1" applyBorder="1" applyAlignment="1" applyProtection="1">
      <alignment horizontal="center" vertical="center"/>
      <protection locked="0"/>
    </xf>
    <xf numFmtId="9" fontId="2" fillId="0" borderId="21" xfId="34" applyNumberFormat="1" applyFont="1" applyFill="1" applyBorder="1" applyAlignment="1" applyProtection="1">
      <alignment horizontal="center" vertical="center"/>
      <protection locked="0"/>
    </xf>
    <xf numFmtId="9" fontId="2" fillId="2" borderId="21" xfId="0" applyNumberFormat="1" applyFont="1" applyFill="1" applyBorder="1" applyAlignment="1" applyProtection="1">
      <alignment horizontal="center" vertical="center"/>
      <protection locked="0"/>
    </xf>
    <xf numFmtId="9" fontId="2" fillId="3" borderId="21" xfId="34" applyNumberFormat="1" applyFont="1" applyFill="1" applyBorder="1" applyAlignment="1" applyProtection="1">
      <alignment horizontal="center" vertical="center"/>
      <protection locked="0"/>
    </xf>
    <xf numFmtId="9" fontId="2" fillId="3" borderId="22" xfId="34" applyNumberFormat="1" applyFont="1" applyFill="1" applyBorder="1" applyAlignment="1" applyProtection="1">
      <alignment horizontal="center" vertical="center"/>
      <protection locked="0"/>
    </xf>
    <xf numFmtId="9" fontId="2" fillId="3" borderId="21" xfId="0" applyNumberFormat="1" applyFont="1" applyFill="1" applyBorder="1" applyAlignment="1" applyProtection="1">
      <alignment horizontal="center" vertical="center"/>
      <protection locked="0"/>
    </xf>
    <xf numFmtId="9" fontId="2" fillId="4" borderId="21" xfId="0" applyNumberFormat="1" applyFont="1" applyFill="1" applyBorder="1" applyAlignment="1" applyProtection="1">
      <alignment horizontal="center" vertical="center"/>
      <protection locked="0"/>
    </xf>
    <xf numFmtId="9" fontId="2" fillId="3" borderId="21" xfId="34" applyNumberFormat="1" applyFont="1" applyFill="1" applyBorder="1" applyAlignment="1" applyProtection="1">
      <alignment horizontal="center" vertical="center"/>
      <protection locked="0"/>
    </xf>
    <xf numFmtId="9" fontId="2" fillId="3" borderId="22" xfId="34" applyNumberFormat="1" applyFont="1" applyFill="1" applyBorder="1" applyAlignment="1" applyProtection="1">
      <alignment horizontal="center" vertical="center"/>
      <protection locked="0"/>
    </xf>
    <xf numFmtId="9" fontId="2" fillId="3" borderId="21" xfId="0" applyNumberFormat="1" applyFont="1" applyFill="1" applyBorder="1" applyAlignment="1" applyProtection="1">
      <alignment horizontal="center" vertical="center"/>
      <protection locked="0"/>
    </xf>
    <xf numFmtId="9" fontId="2" fillId="4" borderId="21" xfId="0" applyNumberFormat="1" applyFont="1" applyFill="1" applyBorder="1" applyAlignment="1" applyProtection="1">
      <alignment horizontal="center" vertical="center"/>
      <protection locked="0"/>
    </xf>
    <xf numFmtId="9" fontId="2" fillId="0" borderId="21" xfId="34" applyNumberFormat="1" applyFont="1" applyFill="1" applyBorder="1" applyAlignment="1" applyProtection="1">
      <alignment horizontal="center" vertical="center"/>
      <protection locked="0"/>
    </xf>
    <xf numFmtId="9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24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0" fontId="7" fillId="5" borderId="9" xfId="0" applyNumberFormat="1" applyFont="1" applyFill="1" applyBorder="1" applyAlignment="1" applyProtection="1">
      <alignment horizontal="center" vertical="center" wrapText="1"/>
      <protection/>
    </xf>
    <xf numFmtId="0" fontId="8" fillId="5" borderId="18" xfId="0" applyNumberFormat="1" applyFont="1" applyFill="1" applyBorder="1" applyAlignment="1" applyProtection="1">
      <alignment horizontal="center" vertical="center" wrapText="1"/>
      <protection/>
    </xf>
    <xf numFmtId="0" fontId="8" fillId="5" borderId="10" xfId="0" applyNumberFormat="1" applyFont="1" applyFill="1" applyBorder="1" applyAlignment="1" applyProtection="1">
      <alignment horizontal="center" vertical="center" wrapText="1"/>
      <protection/>
    </xf>
    <xf numFmtId="0" fontId="7" fillId="5" borderId="15" xfId="0" applyNumberFormat="1" applyFont="1" applyFill="1" applyBorder="1" applyAlignment="1" applyProtection="1">
      <alignment horizontal="center" vertical="center" shrinkToFi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165" fontId="9" fillId="0" borderId="12" xfId="0" applyNumberFormat="1" applyFont="1" applyFill="1" applyBorder="1" applyAlignment="1" applyProtection="1">
      <alignment horizontal="center" vertical="center"/>
      <protection/>
    </xf>
    <xf numFmtId="9" fontId="9" fillId="0" borderId="16" xfId="0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center" vertical="center"/>
      <protection/>
    </xf>
    <xf numFmtId="165" fontId="9" fillId="0" borderId="2" xfId="0" applyNumberFormat="1" applyFont="1" applyFill="1" applyBorder="1" applyAlignment="1" applyProtection="1">
      <alignment horizontal="center" vertical="center"/>
      <protection/>
    </xf>
    <xf numFmtId="9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49" fontId="9" fillId="6" borderId="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Alignment="1">
      <alignment horizontal="center" vertical="center"/>
    </xf>
    <xf numFmtId="0" fontId="7" fillId="5" borderId="28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vertical="center"/>
      <protection/>
    </xf>
    <xf numFmtId="0" fontId="9" fillId="0" borderId="29" xfId="0" applyNumberFormat="1" applyFont="1" applyFill="1" applyBorder="1" applyAlignment="1" applyProtection="1">
      <alignment vertical="center"/>
      <protection/>
    </xf>
    <xf numFmtId="165" fontId="9" fillId="0" borderId="30" xfId="0" applyNumberFormat="1" applyFont="1" applyFill="1" applyBorder="1" applyAlignment="1" applyProtection="1">
      <alignment horizontal="center" vertical="center"/>
      <protection/>
    </xf>
    <xf numFmtId="0" fontId="7" fillId="5" borderId="11" xfId="0" applyNumberFormat="1" applyFont="1" applyFill="1" applyBorder="1" applyAlignment="1" applyProtection="1">
      <alignment horizontal="center" vertical="center"/>
      <protection/>
    </xf>
    <xf numFmtId="0" fontId="7" fillId="5" borderId="31" xfId="0" applyNumberFormat="1" applyFont="1" applyFill="1" applyBorder="1" applyAlignment="1" applyProtection="1">
      <alignment horizontal="center" vertical="center"/>
      <protection/>
    </xf>
    <xf numFmtId="0" fontId="7" fillId="5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7" fillId="5" borderId="32" xfId="0" applyNumberFormat="1" applyFont="1" applyFill="1" applyBorder="1" applyAlignment="1" applyProtection="1">
      <alignment horizontal="center" vertical="center"/>
      <protection/>
    </xf>
    <xf numFmtId="0" fontId="7" fillId="5" borderId="30" xfId="0" applyNumberFormat="1" applyFont="1" applyFill="1" applyBorder="1" applyAlignment="1" applyProtection="1">
      <alignment horizontal="center" vertical="center"/>
      <protection/>
    </xf>
    <xf numFmtId="0" fontId="2" fillId="3" borderId="33" xfId="0" applyNumberFormat="1" applyFont="1" applyFill="1" applyBorder="1" applyAlignment="1" applyProtection="1">
      <alignment horizontal="center" vertical="center"/>
      <protection locked="0"/>
    </xf>
    <xf numFmtId="0" fontId="2" fillId="3" borderId="34" xfId="0" applyNumberFormat="1" applyFont="1" applyFill="1" applyBorder="1" applyAlignment="1" applyProtection="1">
      <alignment horizontal="center" vertical="center"/>
      <protection locked="0"/>
    </xf>
    <xf numFmtId="0" fontId="2" fillId="3" borderId="35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left" vertical="center"/>
      <protection locked="0"/>
    </xf>
    <xf numFmtId="0" fontId="2" fillId="0" borderId="36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6" xfId="0" applyNumberFormat="1" applyFont="1" applyFill="1" applyBorder="1" applyAlignment="1" applyProtection="1">
      <alignment horizontal="center" vertical="center" shrinkToFi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1:F29"/>
  <sheetViews>
    <sheetView showGridLines="0" zoomScaleSheetLayoutView="75" workbookViewId="0" topLeftCell="A55">
      <selection activeCell="H3" sqref="H3"/>
    </sheetView>
  </sheetViews>
  <sheetFormatPr defaultColWidth="8.88671875" defaultRowHeight="13.5"/>
  <cols>
    <col min="1" max="1" width="3.5546875" style="0" customWidth="1"/>
    <col min="2" max="2" width="18.3359375" style="20" customWidth="1"/>
    <col min="3" max="3" width="10.88671875" style="20" customWidth="1"/>
    <col min="4" max="4" width="12.77734375" style="20" customWidth="1"/>
    <col min="5" max="5" width="11.6640625" style="20" customWidth="1"/>
    <col min="6" max="6" width="15.21484375" style="20" customWidth="1"/>
  </cols>
  <sheetData>
    <row r="1" spans="2:6" ht="27.75" customHeight="1">
      <c r="B1" s="92" t="s">
        <v>70</v>
      </c>
      <c r="C1" s="92"/>
      <c r="D1" s="92"/>
      <c r="E1" s="92"/>
      <c r="F1" s="92"/>
    </row>
    <row r="2" spans="2:6" ht="27.75" customHeight="1">
      <c r="B2" s="75"/>
      <c r="C2" s="75"/>
      <c r="D2" s="75"/>
      <c r="E2" s="75"/>
      <c r="F2" s="75"/>
    </row>
    <row r="3" ht="21.75" customHeight="1">
      <c r="B3" s="21" t="s">
        <v>56</v>
      </c>
    </row>
    <row r="4" spans="2:6" ht="30" customHeight="1">
      <c r="B4" s="97" t="s">
        <v>54</v>
      </c>
      <c r="C4" s="99" t="s">
        <v>19</v>
      </c>
      <c r="D4" s="101" t="s">
        <v>11</v>
      </c>
      <c r="E4" s="76" t="s">
        <v>13</v>
      </c>
      <c r="F4" s="77" t="s">
        <v>62</v>
      </c>
    </row>
    <row r="5" spans="2:6" ht="18.55" customHeight="1">
      <c r="B5" s="98"/>
      <c r="C5" s="100"/>
      <c r="D5" s="102"/>
      <c r="E5" s="78" t="s">
        <v>23</v>
      </c>
      <c r="F5" s="79" t="s">
        <v>25</v>
      </c>
    </row>
    <row r="6" spans="2:6" ht="25" customHeight="1">
      <c r="B6" s="80" t="s">
        <v>44</v>
      </c>
      <c r="C6" s="81" t="s">
        <v>17</v>
      </c>
      <c r="D6" s="82" t="s">
        <v>9</v>
      </c>
      <c r="E6" s="83">
        <f>과학교실부!I4</f>
        <v>11</v>
      </c>
      <c r="F6" s="84">
        <f>과학교실부!J20</f>
        <v>0.9090909090909091</v>
      </c>
    </row>
    <row r="7" spans="2:6" ht="25" customHeight="1">
      <c r="B7" s="85" t="s">
        <v>47</v>
      </c>
      <c r="C7" s="86" t="s">
        <v>17</v>
      </c>
      <c r="D7" s="87" t="s">
        <v>7</v>
      </c>
      <c r="E7" s="88">
        <f>방송댄스부!I4</f>
        <v>15</v>
      </c>
      <c r="F7" s="89">
        <f>방송댄스부!J20</f>
        <v>0.8857142857142857</v>
      </c>
    </row>
    <row r="8" spans="2:6" ht="25" customHeight="1">
      <c r="B8" s="90" t="s">
        <v>5</v>
      </c>
      <c r="C8" s="86" t="s">
        <v>17</v>
      </c>
      <c r="D8" s="91" t="s">
        <v>2</v>
      </c>
      <c r="E8" s="88">
        <f>수학부!I4</f>
        <v>24</v>
      </c>
      <c r="F8" s="89">
        <f>수학부!J20</f>
        <v>0.9523809523809523</v>
      </c>
    </row>
    <row r="9" spans="2:6" ht="25" customHeight="1">
      <c r="B9" s="90" t="s">
        <v>0</v>
      </c>
      <c r="C9" s="86" t="s">
        <v>17</v>
      </c>
      <c r="D9" s="87" t="s">
        <v>16</v>
      </c>
      <c r="E9" s="88">
        <f>영어부!I4</f>
        <v>12</v>
      </c>
      <c r="F9" s="89">
        <f>영어부!J20</f>
        <v>0.7976190476190476</v>
      </c>
    </row>
    <row r="10" spans="2:6" ht="25" customHeight="1">
      <c r="B10" s="90" t="s">
        <v>45</v>
      </c>
      <c r="C10" s="86" t="s">
        <v>17</v>
      </c>
      <c r="D10" s="87" t="s">
        <v>4</v>
      </c>
      <c r="E10" s="88">
        <f>요리탐구부!I4</f>
        <v>7</v>
      </c>
      <c r="F10" s="89">
        <f>요리탐구부!J20</f>
        <v>0.7346938775510203</v>
      </c>
    </row>
    <row r="11" spans="2:6" ht="25" customHeight="1">
      <c r="B11" s="90" t="s">
        <v>43</v>
      </c>
      <c r="C11" s="86" t="s">
        <v>17</v>
      </c>
      <c r="D11" s="91" t="s">
        <v>18</v>
      </c>
      <c r="E11" s="88">
        <f>음악줄넘기부!I4</f>
        <v>10</v>
      </c>
      <c r="F11" s="89">
        <f>음악줄넘기부!J20</f>
        <v>0.9571428571428572</v>
      </c>
    </row>
    <row r="12" spans="2:6" ht="25" customHeight="1">
      <c r="B12" s="90" t="s">
        <v>15</v>
      </c>
      <c r="C12" s="86" t="s">
        <v>17</v>
      </c>
      <c r="D12" s="87" t="s">
        <v>14</v>
      </c>
      <c r="E12" s="88">
        <f>축구부!I4</f>
        <v>11</v>
      </c>
      <c r="F12" s="89">
        <f>축구부!J20</f>
        <v>0.7662337662337662</v>
      </c>
    </row>
    <row r="13" spans="2:6" ht="25" customHeight="1">
      <c r="B13" s="90" t="s">
        <v>59</v>
      </c>
      <c r="C13" s="86" t="s">
        <v>17</v>
      </c>
      <c r="D13" s="87" t="s">
        <v>20</v>
      </c>
      <c r="E13" s="88">
        <f>컴퓨터부!I4</f>
        <v>22</v>
      </c>
      <c r="F13" s="89">
        <f>컴퓨터부!J20</f>
        <v>0.9545454545454546</v>
      </c>
    </row>
    <row r="14" spans="2:6" ht="25" customHeight="1">
      <c r="B14" s="90" t="s">
        <v>46</v>
      </c>
      <c r="C14" s="86" t="s">
        <v>17</v>
      </c>
      <c r="D14" s="87" t="s">
        <v>10</v>
      </c>
      <c r="E14" s="88">
        <f>토탈생활공예부!I4</f>
        <v>17</v>
      </c>
      <c r="F14" s="89">
        <f>토탈생활공예부!J20</f>
        <v>0.9411764705882353</v>
      </c>
    </row>
    <row r="15" spans="2:6" ht="30" customHeight="1">
      <c r="B15" s="93" t="s">
        <v>52</v>
      </c>
      <c r="C15" s="94"/>
      <c r="D15" s="95"/>
      <c r="E15" s="96">
        <f>SUM(E6:E14)</f>
        <v>129</v>
      </c>
      <c r="F15" s="96"/>
    </row>
    <row r="16" ht="19.5" customHeight="1"/>
    <row r="17" ht="27.75" customHeight="1">
      <c r="B17" s="34" t="s">
        <v>53</v>
      </c>
    </row>
    <row r="18" spans="2:6" ht="30" customHeight="1">
      <c r="B18" s="97" t="s">
        <v>54</v>
      </c>
      <c r="C18" s="99" t="s">
        <v>19</v>
      </c>
      <c r="D18" s="101" t="s">
        <v>11</v>
      </c>
      <c r="E18" s="22" t="s">
        <v>13</v>
      </c>
      <c r="F18" s="38" t="s">
        <v>62</v>
      </c>
    </row>
    <row r="19" spans="2:6" ht="18.55" customHeight="1">
      <c r="B19" s="98"/>
      <c r="C19" s="100"/>
      <c r="D19" s="102"/>
      <c r="E19" s="23" t="s">
        <v>23</v>
      </c>
      <c r="F19" s="35" t="s">
        <v>25</v>
      </c>
    </row>
    <row r="20" spans="2:6" ht="25" customHeight="1">
      <c r="B20" s="24" t="s">
        <v>44</v>
      </c>
      <c r="C20" s="25" t="s">
        <v>17</v>
      </c>
      <c r="D20" s="26" t="s">
        <v>9</v>
      </c>
      <c r="E20" s="27">
        <f>과학교실부!$I$23</f>
        <v>12</v>
      </c>
      <c r="F20" s="36">
        <f>과학교실부!$J$41</f>
        <v>0.9479166666666667</v>
      </c>
    </row>
    <row r="21" spans="2:6" ht="25" customHeight="1">
      <c r="B21" s="28" t="s">
        <v>47</v>
      </c>
      <c r="C21" s="29" t="s">
        <v>17</v>
      </c>
      <c r="D21" s="30" t="s">
        <v>7</v>
      </c>
      <c r="E21" s="31">
        <f>방송댄스부!$I$23</f>
        <v>15</v>
      </c>
      <c r="F21" s="37">
        <f>방송댄스부!$J$41</f>
        <v>0.7796610169491525</v>
      </c>
    </row>
    <row r="22" spans="2:6" ht="25" customHeight="1">
      <c r="B22" s="32" t="s">
        <v>5</v>
      </c>
      <c r="C22" s="29" t="s">
        <v>17</v>
      </c>
      <c r="D22" s="33" t="s">
        <v>2</v>
      </c>
      <c r="E22" s="31">
        <f>수학부!$I$23</f>
        <v>24</v>
      </c>
      <c r="F22" s="37">
        <f>수학부!$J$41</f>
        <v>0.96875</v>
      </c>
    </row>
    <row r="23" spans="2:6" ht="25" customHeight="1">
      <c r="B23" s="32" t="s">
        <v>0</v>
      </c>
      <c r="C23" s="29" t="s">
        <v>17</v>
      </c>
      <c r="D23" s="30" t="s">
        <v>16</v>
      </c>
      <c r="E23" s="31">
        <f>영어부!$I$23</f>
        <v>12</v>
      </c>
      <c r="F23" s="37">
        <f>영어부!$J$41</f>
        <v>0.9166666666666667</v>
      </c>
    </row>
    <row r="24" spans="2:6" ht="25" customHeight="1">
      <c r="B24" s="32" t="s">
        <v>45</v>
      </c>
      <c r="C24" s="29" t="s">
        <v>17</v>
      </c>
      <c r="D24" s="30" t="s">
        <v>4</v>
      </c>
      <c r="E24" s="31">
        <f>요리탐구부!$I$23</f>
        <v>7</v>
      </c>
      <c r="F24" s="37">
        <f>요리탐구부!$J$41</f>
        <v>0.7321428571428571</v>
      </c>
    </row>
    <row r="25" spans="2:6" ht="25" customHeight="1">
      <c r="B25" s="32" t="s">
        <v>43</v>
      </c>
      <c r="C25" s="29" t="s">
        <v>17</v>
      </c>
      <c r="D25" s="33" t="s">
        <v>18</v>
      </c>
      <c r="E25" s="31">
        <f>음악줄넘기부!$I$23</f>
        <v>10</v>
      </c>
      <c r="F25" s="37">
        <f>음악줄넘기부!$J$41</f>
        <v>0.8481012658227848</v>
      </c>
    </row>
    <row r="26" spans="2:6" ht="25" customHeight="1">
      <c r="B26" s="32" t="s">
        <v>15</v>
      </c>
      <c r="C26" s="29" t="s">
        <v>17</v>
      </c>
      <c r="D26" s="30" t="s">
        <v>14</v>
      </c>
      <c r="E26" s="31">
        <f>축구부!$I$23</f>
        <v>11</v>
      </c>
      <c r="F26" s="37">
        <f>축구부!$J$41</f>
        <v>0.7640449438202247</v>
      </c>
    </row>
    <row r="27" spans="2:6" ht="25" customHeight="1">
      <c r="B27" s="32" t="s">
        <v>59</v>
      </c>
      <c r="C27" s="29" t="s">
        <v>17</v>
      </c>
      <c r="D27" s="30" t="s">
        <v>20</v>
      </c>
      <c r="E27" s="31">
        <f>컴퓨터부!$I$23</f>
        <v>22</v>
      </c>
      <c r="F27" s="37">
        <f>컴퓨터부!$J$41</f>
        <v>0.9034090909090909</v>
      </c>
    </row>
    <row r="28" spans="2:6" ht="25" customHeight="1">
      <c r="B28" s="32" t="s">
        <v>46</v>
      </c>
      <c r="C28" s="29" t="s">
        <v>17</v>
      </c>
      <c r="D28" s="30" t="s">
        <v>10</v>
      </c>
      <c r="E28" s="31">
        <f>토탈생활공예부!$I$23</f>
        <v>17</v>
      </c>
      <c r="F28" s="37">
        <f>토탈생활공예부!$J$41</f>
        <v>0.8796992481203008</v>
      </c>
    </row>
    <row r="29" spans="2:6" ht="30" customHeight="1">
      <c r="B29" s="93" t="s">
        <v>52</v>
      </c>
      <c r="C29" s="94"/>
      <c r="D29" s="95"/>
      <c r="E29" s="96">
        <f>SUM(E20:E28)</f>
        <v>130</v>
      </c>
      <c r="F29" s="96"/>
    </row>
  </sheetData>
  <mergeCells count="11">
    <mergeCell ref="B1:F1"/>
    <mergeCell ref="B15:D15"/>
    <mergeCell ref="E15:F15"/>
    <mergeCell ref="B4:B5"/>
    <mergeCell ref="C4:C5"/>
    <mergeCell ref="D4:D5"/>
    <mergeCell ref="B29:D29"/>
    <mergeCell ref="E29:F29"/>
    <mergeCell ref="B18:B19"/>
    <mergeCell ref="C18:C19"/>
    <mergeCell ref="D18:D19"/>
  </mergeCells>
  <printOptions/>
  <pageMargins left="0.7480555772781372" right="0.7480555772781372" top="0.7869444489479065" bottom="0.590416669845581" header="0.39347222447395325" footer="0.511388897895813"/>
  <pageSetup fitToHeight="0" fitToWidth="0" horizontalDpi="600" verticalDpi="600" orientation="portrait" paperSize="9" copies="1"/>
</worksheet>
</file>

<file path=xl/worksheets/sheet10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41"/>
  <sheetViews>
    <sheetView showGridLines="0" zoomScaleSheetLayoutView="75" workbookViewId="0" topLeftCell="A14">
      <selection activeCell="G39" sqref="G39"/>
    </sheetView>
  </sheetViews>
  <sheetFormatPr defaultColWidth="8.88671875" defaultRowHeight="13.5"/>
  <cols>
    <col min="1" max="1" width="3.99609375" style="0" customWidth="1"/>
    <col min="2" max="2" width="6.99609375" style="0" customWidth="1"/>
    <col min="3" max="3" width="25.5546875" style="0" customWidth="1"/>
    <col min="4" max="10" width="6.77734375" style="0" customWidth="1"/>
  </cols>
  <sheetData>
    <row r="1" spans="1:10" ht="27" customHeight="1">
      <c r="A1" s="113" t="s">
        <v>66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21" customHeight="1">
      <c r="A2" s="1"/>
      <c r="B2" s="2"/>
      <c r="C2" s="3"/>
      <c r="D2" s="109"/>
      <c r="E2" s="109"/>
      <c r="F2" s="109"/>
      <c r="G2" s="2"/>
      <c r="H2" s="2"/>
      <c r="I2" s="2"/>
      <c r="J2" s="2"/>
    </row>
    <row r="3" spans="1:10" ht="35.45" customHeight="1">
      <c r="A3" s="110" t="s">
        <v>24</v>
      </c>
      <c r="B3" s="115" t="s">
        <v>58</v>
      </c>
      <c r="C3" s="115"/>
      <c r="D3" s="73" t="s">
        <v>61</v>
      </c>
      <c r="E3" s="74" t="s">
        <v>22</v>
      </c>
      <c r="F3" s="68" t="s">
        <v>3</v>
      </c>
      <c r="G3" s="68" t="s">
        <v>6</v>
      </c>
      <c r="H3" s="70" t="s">
        <v>60</v>
      </c>
      <c r="I3" s="4" t="s">
        <v>12</v>
      </c>
      <c r="J3" s="5" t="s">
        <v>1</v>
      </c>
    </row>
    <row r="4" spans="1:10" ht="25.1" customHeight="1">
      <c r="A4" s="110"/>
      <c r="B4" s="114" t="s">
        <v>28</v>
      </c>
      <c r="C4" s="114"/>
      <c r="D4" s="7" t="s">
        <v>57</v>
      </c>
      <c r="E4" s="6" t="s">
        <v>49</v>
      </c>
      <c r="F4" s="6" t="s">
        <v>55</v>
      </c>
      <c r="G4" s="7" t="s">
        <v>50</v>
      </c>
      <c r="H4" s="7" t="s">
        <v>51</v>
      </c>
      <c r="I4" s="8">
        <f>I5</f>
        <v>17</v>
      </c>
      <c r="J4" s="19" t="s">
        <v>48</v>
      </c>
    </row>
    <row r="5" spans="1:10" ht="18" customHeight="1">
      <c r="A5" s="110"/>
      <c r="B5" s="116" t="s">
        <v>42</v>
      </c>
      <c r="C5" s="117"/>
      <c r="D5" s="9">
        <v>12</v>
      </c>
      <c r="E5" s="9">
        <v>4</v>
      </c>
      <c r="F5" s="9">
        <v>1</v>
      </c>
      <c r="G5" s="9"/>
      <c r="H5" s="9"/>
      <c r="I5" s="9">
        <f>SUM(D5:H5)</f>
        <v>17</v>
      </c>
      <c r="J5" s="9">
        <f>D5+E5</f>
        <v>16</v>
      </c>
    </row>
    <row r="6" spans="1:10" ht="18" customHeight="1">
      <c r="A6" s="110"/>
      <c r="B6" s="116"/>
      <c r="C6" s="117"/>
      <c r="D6" s="56">
        <f>D5/I5</f>
        <v>0.7058823529411765</v>
      </c>
      <c r="E6" s="56">
        <f>E5/I5</f>
        <v>0.23529411764705882</v>
      </c>
      <c r="F6" s="56">
        <f>F5/I5</f>
        <v>0.058823529411764705</v>
      </c>
      <c r="G6" s="56">
        <f>G5/I5</f>
        <v>0</v>
      </c>
      <c r="H6" s="56">
        <f>H5/I5</f>
        <v>0</v>
      </c>
      <c r="I6" s="56">
        <f>SUM(D6:H6)</f>
        <v>1</v>
      </c>
      <c r="J6" s="57">
        <f>D6+E6</f>
        <v>0.9411764705882353</v>
      </c>
    </row>
    <row r="7" spans="1:10" ht="18" customHeight="1">
      <c r="A7" s="110"/>
      <c r="B7" s="116" t="s">
        <v>67</v>
      </c>
      <c r="C7" s="117"/>
      <c r="D7" s="10">
        <v>11</v>
      </c>
      <c r="E7" s="10">
        <v>5</v>
      </c>
      <c r="F7" s="10">
        <v>1</v>
      </c>
      <c r="G7" s="10"/>
      <c r="H7" s="10"/>
      <c r="I7" s="10">
        <f>SUM(D7:H7)</f>
        <v>17</v>
      </c>
      <c r="J7" s="10">
        <f>D7+E7</f>
        <v>16</v>
      </c>
    </row>
    <row r="8" spans="1:10" ht="18" customHeight="1">
      <c r="A8" s="110"/>
      <c r="B8" s="116"/>
      <c r="C8" s="117"/>
      <c r="D8" s="56">
        <f>D7/I7</f>
        <v>0.6470588235294118</v>
      </c>
      <c r="E8" s="56">
        <f>E7/I7</f>
        <v>0.29411764705882354</v>
      </c>
      <c r="F8" s="56">
        <f>F7/I7</f>
        <v>0.058823529411764705</v>
      </c>
      <c r="G8" s="56">
        <f>G7/I7</f>
        <v>0</v>
      </c>
      <c r="H8" s="56">
        <f>H7/I7</f>
        <v>0</v>
      </c>
      <c r="I8" s="56">
        <f>SUM(D8:H8)</f>
        <v>1</v>
      </c>
      <c r="J8" s="57">
        <f>D8+E8</f>
        <v>0.9411764705882353</v>
      </c>
    </row>
    <row r="9" spans="1:10" ht="18" customHeight="1">
      <c r="A9" s="110"/>
      <c r="B9" s="116" t="s">
        <v>41</v>
      </c>
      <c r="C9" s="117"/>
      <c r="D9" s="11">
        <v>13</v>
      </c>
      <c r="E9" s="11">
        <v>3</v>
      </c>
      <c r="F9" s="11">
        <v>1</v>
      </c>
      <c r="G9" s="11"/>
      <c r="H9" s="11"/>
      <c r="I9" s="11">
        <f>SUM(D9:H9)</f>
        <v>17</v>
      </c>
      <c r="J9" s="12">
        <f>D9+E9</f>
        <v>16</v>
      </c>
    </row>
    <row r="10" spans="1:10" ht="18" customHeight="1">
      <c r="A10" s="110"/>
      <c r="B10" s="116"/>
      <c r="C10" s="117"/>
      <c r="D10" s="56">
        <f>D9/I9</f>
        <v>0.7647058823529411</v>
      </c>
      <c r="E10" s="56">
        <f>E9/I9</f>
        <v>0.17647058823529413</v>
      </c>
      <c r="F10" s="56">
        <f>F9/I9</f>
        <v>0.058823529411764705</v>
      </c>
      <c r="G10" s="56">
        <f>G9/I9</f>
        <v>0</v>
      </c>
      <c r="H10" s="56">
        <f>H9/I9</f>
        <v>0</v>
      </c>
      <c r="I10" s="56">
        <f>SUM(D10:H10)</f>
        <v>1</v>
      </c>
      <c r="J10" s="57">
        <f>D10+E10</f>
        <v>0.9411764705882353</v>
      </c>
    </row>
    <row r="11" spans="1:10" ht="18" customHeight="1">
      <c r="A11" s="110"/>
      <c r="B11" s="116" t="s">
        <v>37</v>
      </c>
      <c r="C11" s="117"/>
      <c r="D11" s="11">
        <v>11</v>
      </c>
      <c r="E11" s="11">
        <v>5</v>
      </c>
      <c r="F11" s="11">
        <v>1</v>
      </c>
      <c r="G11" s="11"/>
      <c r="H11" s="11"/>
      <c r="I11" s="11">
        <f>SUM(D11:H11)</f>
        <v>17</v>
      </c>
      <c r="J11" s="12">
        <f>D11+E11</f>
        <v>16</v>
      </c>
    </row>
    <row r="12" spans="1:10" ht="18" customHeight="1">
      <c r="A12" s="110"/>
      <c r="B12" s="116"/>
      <c r="C12" s="117"/>
      <c r="D12" s="56">
        <f>D11/I11</f>
        <v>0.6470588235294118</v>
      </c>
      <c r="E12" s="56">
        <f>E11/I11</f>
        <v>0.29411764705882354</v>
      </c>
      <c r="F12" s="56">
        <f>F11/I11</f>
        <v>0.058823529411764705</v>
      </c>
      <c r="G12" s="56">
        <f>G11/I11</f>
        <v>0</v>
      </c>
      <c r="H12" s="56">
        <f>H11/I11</f>
        <v>0</v>
      </c>
      <c r="I12" s="56">
        <f>SUM(D12:H12)</f>
        <v>1</v>
      </c>
      <c r="J12" s="57">
        <f>D12+E12</f>
        <v>0.9411764705882353</v>
      </c>
    </row>
    <row r="13" spans="1:10" ht="18" customHeight="1">
      <c r="A13" s="110"/>
      <c r="B13" s="116" t="s">
        <v>39</v>
      </c>
      <c r="C13" s="117"/>
      <c r="D13" s="11">
        <v>10</v>
      </c>
      <c r="E13" s="11">
        <v>6</v>
      </c>
      <c r="F13" s="11">
        <v>1</v>
      </c>
      <c r="G13" s="11"/>
      <c r="H13" s="11"/>
      <c r="I13" s="11">
        <f>SUM(D13:H13)</f>
        <v>17</v>
      </c>
      <c r="J13" s="12">
        <f>D13+E13</f>
        <v>16</v>
      </c>
    </row>
    <row r="14" spans="1:10" ht="18" customHeight="1">
      <c r="A14" s="110"/>
      <c r="B14" s="116"/>
      <c r="C14" s="117"/>
      <c r="D14" s="56">
        <f>D13/I13</f>
        <v>0.5882352941176471</v>
      </c>
      <c r="E14" s="56">
        <f>E13/I13</f>
        <v>0.35294117647058826</v>
      </c>
      <c r="F14" s="56">
        <f>F13/I13</f>
        <v>0.058823529411764705</v>
      </c>
      <c r="G14" s="56">
        <f>G13/I13</f>
        <v>0</v>
      </c>
      <c r="H14" s="56">
        <f>H13/I13</f>
        <v>0</v>
      </c>
      <c r="I14" s="56">
        <f>SUM(D14:H14)</f>
        <v>1</v>
      </c>
      <c r="J14" s="57">
        <f>D14+E14</f>
        <v>0.9411764705882353</v>
      </c>
    </row>
    <row r="15" spans="1:10" ht="18" customHeight="1">
      <c r="A15" s="110"/>
      <c r="B15" s="118" t="s">
        <v>29</v>
      </c>
      <c r="C15" s="119"/>
      <c r="D15" s="11">
        <v>10</v>
      </c>
      <c r="E15" s="11">
        <v>6</v>
      </c>
      <c r="F15" s="11">
        <v>1</v>
      </c>
      <c r="G15" s="11"/>
      <c r="H15" s="11"/>
      <c r="I15" s="11">
        <f>SUM(D15:H15)</f>
        <v>17</v>
      </c>
      <c r="J15" s="12">
        <f>D15+E15</f>
        <v>16</v>
      </c>
    </row>
    <row r="16" spans="1:10" ht="18" customHeight="1">
      <c r="A16" s="110"/>
      <c r="B16" s="120"/>
      <c r="C16" s="121"/>
      <c r="D16" s="56">
        <f>D15/I15</f>
        <v>0.5882352941176471</v>
      </c>
      <c r="E16" s="56">
        <f>E15/I15</f>
        <v>0.35294117647058826</v>
      </c>
      <c r="F16" s="56">
        <f>F15/I15</f>
        <v>0.058823529411764705</v>
      </c>
      <c r="G16" s="56">
        <f>G15/I15</f>
        <v>0</v>
      </c>
      <c r="H16" s="56">
        <f>H15/I15</f>
        <v>0</v>
      </c>
      <c r="I16" s="56">
        <f>SUM(D16:H16)</f>
        <v>1</v>
      </c>
      <c r="J16" s="57">
        <f>D16+E16</f>
        <v>0.9411764705882353</v>
      </c>
    </row>
    <row r="17" spans="1:10" ht="18" customHeight="1">
      <c r="A17" s="110"/>
      <c r="B17" s="116" t="s">
        <v>38</v>
      </c>
      <c r="C17" s="117"/>
      <c r="D17" s="11">
        <v>10</v>
      </c>
      <c r="E17" s="11">
        <v>6</v>
      </c>
      <c r="F17" s="11"/>
      <c r="G17" s="11">
        <v>1</v>
      </c>
      <c r="H17" s="11"/>
      <c r="I17" s="11">
        <f>SUM(D17:H17)</f>
        <v>17</v>
      </c>
      <c r="J17" s="12">
        <f>D17+E17</f>
        <v>16</v>
      </c>
    </row>
    <row r="18" spans="1:10" ht="18" customHeight="1">
      <c r="A18" s="110"/>
      <c r="B18" s="116"/>
      <c r="C18" s="117"/>
      <c r="D18" s="56">
        <f>D17/I17</f>
        <v>0.5882352941176471</v>
      </c>
      <c r="E18" s="56">
        <f>E17/I17</f>
        <v>0.35294117647058826</v>
      </c>
      <c r="F18" s="56">
        <f>F17/I17</f>
        <v>0</v>
      </c>
      <c r="G18" s="56">
        <f>G17/I17</f>
        <v>0.058823529411764705</v>
      </c>
      <c r="H18" s="56">
        <f>H17/I17</f>
        <v>0</v>
      </c>
      <c r="I18" s="56">
        <f>SUM(D18:H18)</f>
        <v>1</v>
      </c>
      <c r="J18" s="57">
        <f>D18+E18</f>
        <v>0.9411764705882353</v>
      </c>
    </row>
    <row r="19" spans="1:10" ht="18" customHeight="1">
      <c r="A19" s="103" t="s">
        <v>21</v>
      </c>
      <c r="B19" s="104"/>
      <c r="C19" s="107"/>
      <c r="D19" s="13">
        <f>SUM(D5,D7,D9,D11,D13,D15,D17)</f>
        <v>77</v>
      </c>
      <c r="E19" s="13">
        <f aca="true" t="shared" si="0" ref="E19:I19">SUM(E5,E7,E9,E11,E13,E15,E17)</f>
        <v>35</v>
      </c>
      <c r="F19" s="13">
        <f t="shared" si="0"/>
        <v>6</v>
      </c>
      <c r="G19" s="13">
        <f t="shared" si="0"/>
        <v>1</v>
      </c>
      <c r="H19" s="13">
        <f t="shared" si="0"/>
        <v>0</v>
      </c>
      <c r="I19" s="13">
        <f t="shared" si="0"/>
        <v>119</v>
      </c>
      <c r="J19" s="14">
        <f>D19+E19</f>
        <v>112</v>
      </c>
    </row>
    <row r="20" spans="1:10" ht="18" customHeight="1">
      <c r="A20" s="105"/>
      <c r="B20" s="106"/>
      <c r="C20" s="108"/>
      <c r="D20" s="58">
        <f>D19/I19</f>
        <v>0.6470588235294118</v>
      </c>
      <c r="E20" s="59">
        <f>E19/I19</f>
        <v>0.29411764705882354</v>
      </c>
      <c r="F20" s="59">
        <f>F19/I19</f>
        <v>0.05042016806722689</v>
      </c>
      <c r="G20" s="59">
        <f>G19/I19</f>
        <v>0.008403361344537815</v>
      </c>
      <c r="H20" s="59">
        <f>H19/I19</f>
        <v>0</v>
      </c>
      <c r="I20" s="60">
        <f>SUM(D20:H20)</f>
        <v>1</v>
      </c>
      <c r="J20" s="61">
        <f>D20+E20</f>
        <v>0.9411764705882353</v>
      </c>
    </row>
    <row r="21" spans="1:10" ht="18" customHeight="1">
      <c r="A21" s="15"/>
      <c r="B21" s="15"/>
      <c r="C21" s="16"/>
      <c r="D21" s="17"/>
      <c r="E21" s="17"/>
      <c r="F21" s="17"/>
      <c r="G21" s="17"/>
      <c r="H21" s="17"/>
      <c r="I21" s="18"/>
      <c r="J21" s="18"/>
    </row>
    <row r="22" spans="1:10" ht="35" customHeight="1">
      <c r="A22" s="111" t="s">
        <v>27</v>
      </c>
      <c r="B22" s="122" t="s">
        <v>8</v>
      </c>
      <c r="C22" s="123"/>
      <c r="D22" s="73" t="s">
        <v>61</v>
      </c>
      <c r="E22" s="74" t="s">
        <v>22</v>
      </c>
      <c r="F22" s="68" t="s">
        <v>3</v>
      </c>
      <c r="G22" s="68" t="s">
        <v>6</v>
      </c>
      <c r="H22" s="70" t="s">
        <v>60</v>
      </c>
      <c r="I22" s="4" t="s">
        <v>12</v>
      </c>
      <c r="J22" s="5" t="s">
        <v>1</v>
      </c>
    </row>
    <row r="23" spans="1:10" ht="25" customHeight="1">
      <c r="A23" s="112"/>
      <c r="B23" s="124" t="s">
        <v>28</v>
      </c>
      <c r="C23" s="125"/>
      <c r="D23" s="7" t="s">
        <v>57</v>
      </c>
      <c r="E23" s="6" t="s">
        <v>49</v>
      </c>
      <c r="F23" s="6" t="s">
        <v>55</v>
      </c>
      <c r="G23" s="7" t="s">
        <v>50</v>
      </c>
      <c r="H23" s="7" t="s">
        <v>51</v>
      </c>
      <c r="I23" s="8">
        <f>I24</f>
        <v>17</v>
      </c>
      <c r="J23" s="19" t="s">
        <v>26</v>
      </c>
    </row>
    <row r="24" spans="1:10" ht="18" customHeight="1">
      <c r="A24" s="112"/>
      <c r="B24" s="116" t="s">
        <v>42</v>
      </c>
      <c r="C24" s="117"/>
      <c r="D24" s="39">
        <v>10</v>
      </c>
      <c r="E24" s="9">
        <v>5</v>
      </c>
      <c r="F24" s="9">
        <v>2</v>
      </c>
      <c r="G24" s="9"/>
      <c r="H24" s="9"/>
      <c r="I24" s="9">
        <f>SUM(D24:H24)</f>
        <v>17</v>
      </c>
      <c r="J24" s="9">
        <f>D24+E24</f>
        <v>15</v>
      </c>
    </row>
    <row r="25" spans="1:10" ht="18" customHeight="1">
      <c r="A25" s="112"/>
      <c r="B25" s="116"/>
      <c r="C25" s="117"/>
      <c r="D25" s="56">
        <f>D24/I24</f>
        <v>0.5882352941176471</v>
      </c>
      <c r="E25" s="56">
        <f>E24/I24</f>
        <v>0.29411764705882354</v>
      </c>
      <c r="F25" s="56">
        <f>F24/I24</f>
        <v>0.11764705882352941</v>
      </c>
      <c r="G25" s="56">
        <f>G24/I24</f>
        <v>0</v>
      </c>
      <c r="H25" s="56">
        <f>H24/I24</f>
        <v>0</v>
      </c>
      <c r="I25" s="56">
        <f>SUM(D25:H25)</f>
        <v>1</v>
      </c>
      <c r="J25" s="57">
        <f>D25+E25</f>
        <v>0.8823529411764706</v>
      </c>
    </row>
    <row r="26" spans="1:10" ht="18" customHeight="1">
      <c r="A26" s="112"/>
      <c r="B26" s="116" t="s">
        <v>67</v>
      </c>
      <c r="C26" s="117"/>
      <c r="D26" s="40">
        <v>9</v>
      </c>
      <c r="E26" s="10">
        <v>6</v>
      </c>
      <c r="F26" s="10">
        <v>2</v>
      </c>
      <c r="G26" s="10"/>
      <c r="H26" s="10"/>
      <c r="I26" s="10">
        <f>SUM(D26:H26)</f>
        <v>17</v>
      </c>
      <c r="J26" s="10">
        <f>D26+E26</f>
        <v>15</v>
      </c>
    </row>
    <row r="27" spans="1:10" ht="18" customHeight="1">
      <c r="A27" s="112"/>
      <c r="B27" s="116"/>
      <c r="C27" s="117"/>
      <c r="D27" s="56">
        <f>D26/I26</f>
        <v>0.5294117647058824</v>
      </c>
      <c r="E27" s="56">
        <f>E26/I26</f>
        <v>0.35294117647058826</v>
      </c>
      <c r="F27" s="56">
        <f>F26/I26</f>
        <v>0.11764705882352941</v>
      </c>
      <c r="G27" s="56">
        <f>G26/I26</f>
        <v>0</v>
      </c>
      <c r="H27" s="56">
        <f>H26/I26</f>
        <v>0</v>
      </c>
      <c r="I27" s="56">
        <f>SUM(D27:H27)</f>
        <v>1</v>
      </c>
      <c r="J27" s="57">
        <f>D27+E27</f>
        <v>0.8823529411764706</v>
      </c>
    </row>
    <row r="28" spans="1:10" ht="18" customHeight="1">
      <c r="A28" s="112"/>
      <c r="B28" s="116" t="s">
        <v>41</v>
      </c>
      <c r="C28" s="117"/>
      <c r="D28" s="41">
        <v>11</v>
      </c>
      <c r="E28" s="11">
        <v>4</v>
      </c>
      <c r="F28" s="11">
        <v>2</v>
      </c>
      <c r="G28" s="11"/>
      <c r="H28" s="11"/>
      <c r="I28" s="11">
        <f>SUM(D28:H28)</f>
        <v>17</v>
      </c>
      <c r="J28" s="12">
        <f>D28+E28</f>
        <v>15</v>
      </c>
    </row>
    <row r="29" spans="1:10" ht="18" customHeight="1">
      <c r="A29" s="112"/>
      <c r="B29" s="116"/>
      <c r="C29" s="117"/>
      <c r="D29" s="56">
        <f>D28/I28</f>
        <v>0.6470588235294118</v>
      </c>
      <c r="E29" s="56">
        <f>E28/I28</f>
        <v>0.23529411764705882</v>
      </c>
      <c r="F29" s="56">
        <f>F28/I28</f>
        <v>0.11764705882352941</v>
      </c>
      <c r="G29" s="56">
        <f>G28/I28</f>
        <v>0</v>
      </c>
      <c r="H29" s="56">
        <f>H28/I28</f>
        <v>0</v>
      </c>
      <c r="I29" s="56">
        <f>SUM(D29:H29)</f>
        <v>1</v>
      </c>
      <c r="J29" s="57">
        <f>D29+E29</f>
        <v>0.8823529411764706</v>
      </c>
    </row>
    <row r="30" spans="1:10" ht="18" customHeight="1">
      <c r="A30" s="112"/>
      <c r="B30" s="116" t="s">
        <v>40</v>
      </c>
      <c r="C30" s="117"/>
      <c r="D30" s="41">
        <v>9</v>
      </c>
      <c r="E30" s="11">
        <v>6</v>
      </c>
      <c r="F30" s="11">
        <v>1</v>
      </c>
      <c r="G30" s="11">
        <v>1</v>
      </c>
      <c r="H30" s="11"/>
      <c r="I30" s="11">
        <f>SUM(D30:H30)</f>
        <v>17</v>
      </c>
      <c r="J30" s="12">
        <f>D30+E30</f>
        <v>15</v>
      </c>
    </row>
    <row r="31" spans="1:10" ht="18" customHeight="1">
      <c r="A31" s="112"/>
      <c r="B31" s="116"/>
      <c r="C31" s="117"/>
      <c r="D31" s="56">
        <f>D30/I30</f>
        <v>0.5294117647058824</v>
      </c>
      <c r="E31" s="56">
        <f>E30/I30</f>
        <v>0.35294117647058826</v>
      </c>
      <c r="F31" s="56">
        <f>F30/I30</f>
        <v>0.058823529411764705</v>
      </c>
      <c r="G31" s="56">
        <f>G30/I30</f>
        <v>0.058823529411764705</v>
      </c>
      <c r="H31" s="56">
        <f>H30/I30</f>
        <v>0</v>
      </c>
      <c r="I31" s="56">
        <f>SUM(D31:H31)</f>
        <v>1</v>
      </c>
      <c r="J31" s="57">
        <f>D31+E31</f>
        <v>0.8823529411764706</v>
      </c>
    </row>
    <row r="32" spans="1:10" ht="18" customHeight="1">
      <c r="A32" s="112"/>
      <c r="B32" s="118" t="s">
        <v>30</v>
      </c>
      <c r="C32" s="119"/>
      <c r="D32" s="41">
        <v>9</v>
      </c>
      <c r="E32" s="11">
        <v>6</v>
      </c>
      <c r="F32" s="11">
        <v>2</v>
      </c>
      <c r="G32" s="11"/>
      <c r="H32" s="11"/>
      <c r="I32" s="11">
        <f>SUM(D32:H32)</f>
        <v>17</v>
      </c>
      <c r="J32" s="12">
        <f>D32+E32</f>
        <v>15</v>
      </c>
    </row>
    <row r="33" spans="1:10" ht="18" customHeight="1">
      <c r="A33" s="112"/>
      <c r="B33" s="120"/>
      <c r="C33" s="121"/>
      <c r="D33" s="56">
        <f>D32/I32</f>
        <v>0.5294117647058824</v>
      </c>
      <c r="E33" s="56">
        <f>E32/I32</f>
        <v>0.35294117647058826</v>
      </c>
      <c r="F33" s="56">
        <f>F32/I32</f>
        <v>0.11764705882352941</v>
      </c>
      <c r="G33" s="56">
        <f>G32/I32</f>
        <v>0</v>
      </c>
      <c r="H33" s="56">
        <f>H32/I32</f>
        <v>0</v>
      </c>
      <c r="I33" s="56">
        <f>SUM(D33:H33)</f>
        <v>1</v>
      </c>
      <c r="J33" s="57">
        <f>D33+E33</f>
        <v>0.8823529411764706</v>
      </c>
    </row>
    <row r="34" spans="1:10" ht="18" customHeight="1">
      <c r="A34" s="112"/>
      <c r="B34" s="116" t="s">
        <v>34</v>
      </c>
      <c r="C34" s="117"/>
      <c r="D34" s="41">
        <v>6</v>
      </c>
      <c r="E34" s="11">
        <v>6</v>
      </c>
      <c r="F34" s="11">
        <v>2</v>
      </c>
      <c r="G34" s="11"/>
      <c r="H34" s="11"/>
      <c r="I34" s="11">
        <f>SUM(D34:H34)</f>
        <v>14</v>
      </c>
      <c r="J34" s="12">
        <f>D34+E34</f>
        <v>12</v>
      </c>
    </row>
    <row r="35" spans="1:10" ht="18" customHeight="1">
      <c r="A35" s="112"/>
      <c r="B35" s="116"/>
      <c r="C35" s="117"/>
      <c r="D35" s="56">
        <f>D34/I34</f>
        <v>0.42857142857142855</v>
      </c>
      <c r="E35" s="56">
        <f>E34/I34</f>
        <v>0.42857142857142855</v>
      </c>
      <c r="F35" s="56">
        <f>F34/I34</f>
        <v>0.14285714285714285</v>
      </c>
      <c r="G35" s="56">
        <f>G34/I34</f>
        <v>0</v>
      </c>
      <c r="H35" s="56">
        <f>H34/I34</f>
        <v>0</v>
      </c>
      <c r="I35" s="56">
        <f>SUM(D35:H35)</f>
        <v>1</v>
      </c>
      <c r="J35" s="57">
        <f>D35+E35</f>
        <v>0.8571428571428571</v>
      </c>
    </row>
    <row r="36" spans="1:10" ht="18" customHeight="1">
      <c r="A36" s="112"/>
      <c r="B36" s="116" t="s">
        <v>63</v>
      </c>
      <c r="C36" s="117"/>
      <c r="D36" s="41">
        <v>11</v>
      </c>
      <c r="E36" s="11">
        <v>3</v>
      </c>
      <c r="F36" s="11">
        <v>2</v>
      </c>
      <c r="G36" s="11">
        <v>1</v>
      </c>
      <c r="H36" s="11"/>
      <c r="I36" s="11">
        <f>SUM(D36:H36)</f>
        <v>17</v>
      </c>
      <c r="J36" s="12">
        <f>D36+E36</f>
        <v>14</v>
      </c>
    </row>
    <row r="37" spans="1:10" ht="18" customHeight="1">
      <c r="A37" s="112"/>
      <c r="B37" s="116"/>
      <c r="C37" s="117"/>
      <c r="D37" s="56">
        <f>D36/I36</f>
        <v>0.6470588235294118</v>
      </c>
      <c r="E37" s="56">
        <f>E36/I36</f>
        <v>0.17647058823529413</v>
      </c>
      <c r="F37" s="56">
        <f>F36/I36</f>
        <v>0.11764705882352941</v>
      </c>
      <c r="G37" s="56">
        <f>G36/I36</f>
        <v>0.058823529411764705</v>
      </c>
      <c r="H37" s="56">
        <f>H36/I36</f>
        <v>0</v>
      </c>
      <c r="I37" s="56">
        <f>SUM(D37:H37)</f>
        <v>1</v>
      </c>
      <c r="J37" s="57">
        <f>D37+E37</f>
        <v>0.823529411764706</v>
      </c>
    </row>
    <row r="38" spans="1:10" ht="18" customHeight="1">
      <c r="A38" s="112"/>
      <c r="B38" s="116" t="s">
        <v>36</v>
      </c>
      <c r="C38" s="117"/>
      <c r="D38" s="40">
        <v>11</v>
      </c>
      <c r="E38" s="10">
        <v>5</v>
      </c>
      <c r="F38" s="10"/>
      <c r="G38" s="10">
        <v>1</v>
      </c>
      <c r="H38" s="10"/>
      <c r="I38" s="10">
        <f>SUM(D38:H38)</f>
        <v>17</v>
      </c>
      <c r="J38" s="10">
        <f>D38+E38</f>
        <v>16</v>
      </c>
    </row>
    <row r="39" spans="1:10" ht="18" customHeight="1">
      <c r="A39" s="112"/>
      <c r="B39" s="116"/>
      <c r="C39" s="117"/>
      <c r="D39" s="42">
        <f>D38/I38</f>
        <v>0.6470588235294118</v>
      </c>
      <c r="E39" s="56">
        <f>E38/I38</f>
        <v>0.29411764705882354</v>
      </c>
      <c r="F39" s="56">
        <f>F38/I38</f>
        <v>0</v>
      </c>
      <c r="G39" s="56">
        <f>G38/I38</f>
        <v>0.058823529411764705</v>
      </c>
      <c r="H39" s="56">
        <f>H38/I38</f>
        <v>0</v>
      </c>
      <c r="I39" s="56">
        <f>SUM(D39:H39)</f>
        <v>1</v>
      </c>
      <c r="J39" s="57">
        <f>D39+E39</f>
        <v>0.9411764705882353</v>
      </c>
    </row>
    <row r="40" spans="1:10" ht="18" customHeight="1">
      <c r="A40" s="103" t="s">
        <v>21</v>
      </c>
      <c r="B40" s="104"/>
      <c r="C40" s="107"/>
      <c r="D40" s="13">
        <f>SUM(D24,D26,D28,D30,D32,D34,D36,D38)</f>
        <v>76</v>
      </c>
      <c r="E40" s="13">
        <f>SUM(E24,E26,E28,E30,E32,E34,E36,E38)</f>
        <v>41</v>
      </c>
      <c r="F40" s="13">
        <f>SUM(F24,F26,F28,F30,F32,F34,F36,F38)</f>
        <v>13</v>
      </c>
      <c r="G40" s="13">
        <f>SUM(G24,G26,G28,G30,G32,G34,G36,G38)</f>
        <v>3</v>
      </c>
      <c r="H40" s="13">
        <f>SUM(H24,H26,H28,H30,H32,H34,H36,H38)</f>
        <v>0</v>
      </c>
      <c r="I40" s="12">
        <f>SUM(D40:H40)</f>
        <v>133</v>
      </c>
      <c r="J40" s="14">
        <f>D40+E40</f>
        <v>117</v>
      </c>
    </row>
    <row r="41" spans="1:10" ht="18" customHeight="1">
      <c r="A41" s="105"/>
      <c r="B41" s="106"/>
      <c r="C41" s="108"/>
      <c r="D41" s="58">
        <f>D40/I40</f>
        <v>0.5714285714285714</v>
      </c>
      <c r="E41" s="59">
        <f>E40/I40</f>
        <v>0.3082706766917293</v>
      </c>
      <c r="F41" s="59">
        <f>F40/I40</f>
        <v>0.09774436090225563</v>
      </c>
      <c r="G41" s="59">
        <f>G40/I40</f>
        <v>0.022556390977443608</v>
      </c>
      <c r="H41" s="59">
        <f>H40/I40</f>
        <v>0</v>
      </c>
      <c r="I41" s="60">
        <f>SUM(D41:H41)</f>
        <v>1</v>
      </c>
      <c r="J41" s="61">
        <f>D41+E41</f>
        <v>0.8796992481203008</v>
      </c>
    </row>
  </sheetData>
  <mergeCells count="27">
    <mergeCell ref="D2:F2"/>
    <mergeCell ref="A3:A18"/>
    <mergeCell ref="A1:J1"/>
    <mergeCell ref="B4:C4"/>
    <mergeCell ref="B3:C3"/>
    <mergeCell ref="A40:B41"/>
    <mergeCell ref="C40:C41"/>
    <mergeCell ref="A19:B20"/>
    <mergeCell ref="C19:C20"/>
    <mergeCell ref="A22:A39"/>
    <mergeCell ref="B24:C25"/>
    <mergeCell ref="B26:C27"/>
    <mergeCell ref="B28:C29"/>
    <mergeCell ref="B30:C31"/>
    <mergeCell ref="B32:C33"/>
    <mergeCell ref="B34:C35"/>
    <mergeCell ref="B36:C37"/>
    <mergeCell ref="B38:C39"/>
    <mergeCell ref="B22:C22"/>
    <mergeCell ref="B23:C23"/>
    <mergeCell ref="B5:C6"/>
    <mergeCell ref="B7:C8"/>
    <mergeCell ref="B9:C10"/>
    <mergeCell ref="B11:C12"/>
    <mergeCell ref="B13:C14"/>
    <mergeCell ref="B15:C16"/>
    <mergeCell ref="B17:C18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41"/>
  <sheetViews>
    <sheetView showGridLines="0" zoomScaleSheetLayoutView="75" workbookViewId="0" topLeftCell="A13">
      <selection activeCell="P41" sqref="P41"/>
    </sheetView>
  </sheetViews>
  <sheetFormatPr defaultColWidth="8.88671875" defaultRowHeight="13.5"/>
  <cols>
    <col min="1" max="1" width="3.99609375" style="0" customWidth="1"/>
    <col min="2" max="2" width="6.99609375" style="0" customWidth="1"/>
    <col min="3" max="3" width="25.5546875" style="0" customWidth="1"/>
    <col min="4" max="10" width="6.77734375" style="0" customWidth="1"/>
  </cols>
  <sheetData>
    <row r="1" spans="1:10" ht="27" customHeight="1">
      <c r="A1" s="113" t="s">
        <v>68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21" customHeight="1">
      <c r="A2" s="1"/>
      <c r="B2" s="2"/>
      <c r="C2" s="3"/>
      <c r="D2" s="109"/>
      <c r="E2" s="109"/>
      <c r="F2" s="109"/>
      <c r="G2" s="2"/>
      <c r="H2" s="69"/>
      <c r="I2" s="2"/>
      <c r="J2" s="2"/>
    </row>
    <row r="3" spans="1:10" ht="35.45" customHeight="1">
      <c r="A3" s="110" t="s">
        <v>24</v>
      </c>
      <c r="B3" s="115" t="s">
        <v>58</v>
      </c>
      <c r="C3" s="115"/>
      <c r="D3" s="73" t="s">
        <v>61</v>
      </c>
      <c r="E3" s="74" t="s">
        <v>22</v>
      </c>
      <c r="F3" s="68" t="s">
        <v>3</v>
      </c>
      <c r="G3" s="68" t="s">
        <v>6</v>
      </c>
      <c r="H3" s="70" t="s">
        <v>60</v>
      </c>
      <c r="I3" s="71" t="s">
        <v>12</v>
      </c>
      <c r="J3" s="5" t="s">
        <v>1</v>
      </c>
    </row>
    <row r="4" spans="1:10" ht="25.1" customHeight="1">
      <c r="A4" s="110"/>
      <c r="B4" s="114" t="s">
        <v>28</v>
      </c>
      <c r="C4" s="114"/>
      <c r="D4" s="7" t="s">
        <v>57</v>
      </c>
      <c r="E4" s="6" t="s">
        <v>49</v>
      </c>
      <c r="F4" s="6" t="s">
        <v>55</v>
      </c>
      <c r="G4" s="7" t="s">
        <v>50</v>
      </c>
      <c r="H4" s="72" t="s">
        <v>51</v>
      </c>
      <c r="I4" s="8">
        <f>I5</f>
        <v>11</v>
      </c>
      <c r="J4" s="19" t="s">
        <v>48</v>
      </c>
    </row>
    <row r="5" spans="1:10" ht="18" customHeight="1">
      <c r="A5" s="110"/>
      <c r="B5" s="116" t="s">
        <v>42</v>
      </c>
      <c r="C5" s="117"/>
      <c r="D5" s="9">
        <v>6</v>
      </c>
      <c r="E5" s="9">
        <v>4</v>
      </c>
      <c r="F5" s="9">
        <v>1</v>
      </c>
      <c r="G5" s="9"/>
      <c r="H5" s="9"/>
      <c r="I5" s="9">
        <f>SUM(D5:H5)</f>
        <v>11</v>
      </c>
      <c r="J5" s="9">
        <f>D5+E5</f>
        <v>10</v>
      </c>
    </row>
    <row r="6" spans="1:10" ht="18" customHeight="1">
      <c r="A6" s="110"/>
      <c r="B6" s="116"/>
      <c r="C6" s="117"/>
      <c r="D6" s="56">
        <f>D5/I5</f>
        <v>0.5454545454545454</v>
      </c>
      <c r="E6" s="56">
        <f>E5/I5</f>
        <v>0.36363636363636365</v>
      </c>
      <c r="F6" s="56">
        <f>F5/I5</f>
        <v>0.09090909090909091</v>
      </c>
      <c r="G6" s="56">
        <f>G5/I5</f>
        <v>0</v>
      </c>
      <c r="H6" s="56">
        <f>H5/I5</f>
        <v>0</v>
      </c>
      <c r="I6" s="56">
        <f>SUM(D6:H6)</f>
        <v>1</v>
      </c>
      <c r="J6" s="57">
        <f>D6+E6</f>
        <v>0.9090909090909091</v>
      </c>
    </row>
    <row r="7" spans="1:10" ht="18" customHeight="1">
      <c r="A7" s="110"/>
      <c r="B7" s="116" t="s">
        <v>67</v>
      </c>
      <c r="C7" s="117"/>
      <c r="D7" s="10">
        <v>4</v>
      </c>
      <c r="E7" s="10">
        <v>6</v>
      </c>
      <c r="F7" s="10"/>
      <c r="G7" s="10">
        <v>1</v>
      </c>
      <c r="H7" s="10"/>
      <c r="I7" s="10">
        <f>SUM(D7:H7)</f>
        <v>11</v>
      </c>
      <c r="J7" s="10">
        <f>D7+E7</f>
        <v>10</v>
      </c>
    </row>
    <row r="8" spans="1:10" ht="18" customHeight="1">
      <c r="A8" s="110"/>
      <c r="B8" s="116"/>
      <c r="C8" s="117"/>
      <c r="D8" s="56">
        <f>D7/I7</f>
        <v>0.36363636363636365</v>
      </c>
      <c r="E8" s="56">
        <f>E7/I7</f>
        <v>0.5454545454545454</v>
      </c>
      <c r="F8" s="56">
        <f>F7/I7</f>
        <v>0</v>
      </c>
      <c r="G8" s="56">
        <f>G7/I7</f>
        <v>0.09090909090909091</v>
      </c>
      <c r="H8" s="56">
        <f>H7/I7</f>
        <v>0</v>
      </c>
      <c r="I8" s="56">
        <f>SUM(D8:H8)</f>
        <v>1</v>
      </c>
      <c r="J8" s="57">
        <f>D8+E8</f>
        <v>0.9090909090909091</v>
      </c>
    </row>
    <row r="9" spans="1:10" ht="18" customHeight="1">
      <c r="A9" s="110"/>
      <c r="B9" s="116" t="s">
        <v>41</v>
      </c>
      <c r="C9" s="117"/>
      <c r="D9" s="11">
        <v>8</v>
      </c>
      <c r="E9" s="11">
        <v>3</v>
      </c>
      <c r="F9" s="11"/>
      <c r="G9" s="11"/>
      <c r="H9" s="11"/>
      <c r="I9" s="11">
        <f>SUM(D9:H9)</f>
        <v>11</v>
      </c>
      <c r="J9" s="12">
        <f>D9+E9</f>
        <v>11</v>
      </c>
    </row>
    <row r="10" spans="1:10" ht="18" customHeight="1">
      <c r="A10" s="110"/>
      <c r="B10" s="116"/>
      <c r="C10" s="117"/>
      <c r="D10" s="56">
        <f>D9/I9</f>
        <v>0.7272727272727273</v>
      </c>
      <c r="E10" s="56">
        <f>E9/I9</f>
        <v>0.2727272727272727</v>
      </c>
      <c r="F10" s="56">
        <f>F9/I9</f>
        <v>0</v>
      </c>
      <c r="G10" s="56">
        <f>G9/I9</f>
        <v>0</v>
      </c>
      <c r="H10" s="56">
        <f>H9/I9</f>
        <v>0</v>
      </c>
      <c r="I10" s="56">
        <f>SUM(D10:H10)</f>
        <v>1</v>
      </c>
      <c r="J10" s="57">
        <f>D10+E10</f>
        <v>1</v>
      </c>
    </row>
    <row r="11" spans="1:10" ht="18" customHeight="1">
      <c r="A11" s="110"/>
      <c r="B11" s="116" t="s">
        <v>37</v>
      </c>
      <c r="C11" s="117"/>
      <c r="D11" s="11">
        <v>5</v>
      </c>
      <c r="E11" s="11">
        <v>5</v>
      </c>
      <c r="F11" s="11">
        <v>1</v>
      </c>
      <c r="G11" s="11"/>
      <c r="H11" s="11"/>
      <c r="I11" s="11">
        <f>SUM(D11:H11)</f>
        <v>11</v>
      </c>
      <c r="J11" s="12">
        <f>D11+E11</f>
        <v>10</v>
      </c>
    </row>
    <row r="12" spans="1:10" ht="18" customHeight="1">
      <c r="A12" s="110"/>
      <c r="B12" s="116"/>
      <c r="C12" s="117"/>
      <c r="D12" s="56">
        <f>D11/I11</f>
        <v>0.45454545454545453</v>
      </c>
      <c r="E12" s="56">
        <f>E11/I11</f>
        <v>0.45454545454545453</v>
      </c>
      <c r="F12" s="56">
        <f>F11/I11</f>
        <v>0.09090909090909091</v>
      </c>
      <c r="G12" s="56">
        <f>G11/I11</f>
        <v>0</v>
      </c>
      <c r="H12" s="56">
        <f>H11/I11</f>
        <v>0</v>
      </c>
      <c r="I12" s="56">
        <f>SUM(D12:H12)</f>
        <v>1</v>
      </c>
      <c r="J12" s="57">
        <f>D12+E12</f>
        <v>0.9090909090909091</v>
      </c>
    </row>
    <row r="13" spans="1:10" ht="18" customHeight="1">
      <c r="A13" s="110"/>
      <c r="B13" s="116" t="s">
        <v>39</v>
      </c>
      <c r="C13" s="117"/>
      <c r="D13" s="11">
        <v>4</v>
      </c>
      <c r="E13" s="11">
        <v>5</v>
      </c>
      <c r="F13" s="11">
        <v>1</v>
      </c>
      <c r="G13" s="11">
        <v>1</v>
      </c>
      <c r="H13" s="11"/>
      <c r="I13" s="11">
        <f>SUM(D13:H13)</f>
        <v>11</v>
      </c>
      <c r="J13" s="12">
        <f>D13+E13</f>
        <v>9</v>
      </c>
    </row>
    <row r="14" spans="1:10" ht="18" customHeight="1">
      <c r="A14" s="110"/>
      <c r="B14" s="116"/>
      <c r="C14" s="117"/>
      <c r="D14" s="56">
        <f>D13/I13</f>
        <v>0.36363636363636365</v>
      </c>
      <c r="E14" s="56">
        <f>E13/I13</f>
        <v>0.45454545454545453</v>
      </c>
      <c r="F14" s="56">
        <f>F13/I13</f>
        <v>0.09090909090909091</v>
      </c>
      <c r="G14" s="56">
        <f>G13/I13</f>
        <v>0.09090909090909091</v>
      </c>
      <c r="H14" s="56">
        <f>H13/I13</f>
        <v>0</v>
      </c>
      <c r="I14" s="56">
        <f>SUM(D14:H14)</f>
        <v>1</v>
      </c>
      <c r="J14" s="57">
        <f>D14+E14</f>
        <v>0.8181818181818181</v>
      </c>
    </row>
    <row r="15" spans="1:10" ht="18" customHeight="1">
      <c r="A15" s="110"/>
      <c r="B15" s="118" t="s">
        <v>29</v>
      </c>
      <c r="C15" s="119"/>
      <c r="D15" s="11">
        <v>4</v>
      </c>
      <c r="E15" s="11">
        <v>7</v>
      </c>
      <c r="F15" s="11"/>
      <c r="G15" s="11"/>
      <c r="H15" s="11"/>
      <c r="I15" s="11">
        <f>SUM(D15:H15)</f>
        <v>11</v>
      </c>
      <c r="J15" s="12">
        <f>D15+E15</f>
        <v>11</v>
      </c>
    </row>
    <row r="16" spans="1:10" ht="18" customHeight="1">
      <c r="A16" s="110"/>
      <c r="B16" s="120"/>
      <c r="C16" s="121"/>
      <c r="D16" s="56">
        <f>D15/I15</f>
        <v>0.36363636363636365</v>
      </c>
      <c r="E16" s="56">
        <f>E15/I15</f>
        <v>0.6363636363636364</v>
      </c>
      <c r="F16" s="56">
        <f>F15/I15</f>
        <v>0</v>
      </c>
      <c r="G16" s="56">
        <f>G15/I15</f>
        <v>0</v>
      </c>
      <c r="H16" s="56">
        <f>H15/I15</f>
        <v>0</v>
      </c>
      <c r="I16" s="56">
        <f>SUM(D16:H16)</f>
        <v>1</v>
      </c>
      <c r="J16" s="57">
        <f>D16+E16</f>
        <v>1</v>
      </c>
    </row>
    <row r="17" spans="1:10" ht="18" customHeight="1">
      <c r="A17" s="110"/>
      <c r="B17" s="116" t="s">
        <v>38</v>
      </c>
      <c r="C17" s="117"/>
      <c r="D17" s="11">
        <v>5</v>
      </c>
      <c r="E17" s="11">
        <v>4</v>
      </c>
      <c r="F17" s="11">
        <v>2</v>
      </c>
      <c r="G17" s="11"/>
      <c r="H17" s="11"/>
      <c r="I17" s="11">
        <f>SUM(D17:H17)</f>
        <v>11</v>
      </c>
      <c r="J17" s="12">
        <f>D17+E17</f>
        <v>9</v>
      </c>
    </row>
    <row r="18" spans="1:10" ht="18" customHeight="1">
      <c r="A18" s="110"/>
      <c r="B18" s="116"/>
      <c r="C18" s="117"/>
      <c r="D18" s="56">
        <f>D17/I17</f>
        <v>0.45454545454545453</v>
      </c>
      <c r="E18" s="56">
        <f>E17/I17</f>
        <v>0.36363636363636365</v>
      </c>
      <c r="F18" s="56">
        <f>F17/I17</f>
        <v>0.18181818181818182</v>
      </c>
      <c r="G18" s="56">
        <f>G17/I17</f>
        <v>0</v>
      </c>
      <c r="H18" s="56">
        <f>H17/I17</f>
        <v>0</v>
      </c>
      <c r="I18" s="56">
        <f>SUM(D18:H18)</f>
        <v>1</v>
      </c>
      <c r="J18" s="57">
        <f>D18+E18</f>
        <v>0.8181818181818181</v>
      </c>
    </row>
    <row r="19" spans="1:10" ht="18" customHeight="1">
      <c r="A19" s="103" t="s">
        <v>21</v>
      </c>
      <c r="B19" s="104"/>
      <c r="C19" s="107"/>
      <c r="D19" s="13">
        <f>SUM(D5,D7,D9,D11,D13,D15,D17)</f>
        <v>36</v>
      </c>
      <c r="E19" s="13">
        <f aca="true" t="shared" si="0" ref="E19:I19">SUM(E5,E7,E9,E11,E13,E15,E17)</f>
        <v>34</v>
      </c>
      <c r="F19" s="13">
        <f t="shared" si="0"/>
        <v>5</v>
      </c>
      <c r="G19" s="13">
        <f t="shared" si="0"/>
        <v>2</v>
      </c>
      <c r="H19" s="13">
        <f t="shared" si="0"/>
        <v>0</v>
      </c>
      <c r="I19" s="13">
        <f t="shared" si="0"/>
        <v>77</v>
      </c>
      <c r="J19" s="14">
        <f>D19+E19</f>
        <v>70</v>
      </c>
    </row>
    <row r="20" spans="1:10" ht="18" customHeight="1">
      <c r="A20" s="105"/>
      <c r="B20" s="106"/>
      <c r="C20" s="108"/>
      <c r="D20" s="58">
        <f>D19/I19</f>
        <v>0.4675324675324675</v>
      </c>
      <c r="E20" s="59">
        <f>E19/I19</f>
        <v>0.44155844155844154</v>
      </c>
      <c r="F20" s="59">
        <f>F19/I19</f>
        <v>0.06493506493506493</v>
      </c>
      <c r="G20" s="59">
        <f>G19/I19</f>
        <v>0.025974025974025976</v>
      </c>
      <c r="H20" s="59">
        <f>H19/I19</f>
        <v>0</v>
      </c>
      <c r="I20" s="60">
        <f>SUM(D20:H20)</f>
        <v>1</v>
      </c>
      <c r="J20" s="61">
        <f>D20+E20</f>
        <v>0.9090909090909091</v>
      </c>
    </row>
    <row r="21" spans="1:10" ht="18" customHeight="1">
      <c r="A21" s="15"/>
      <c r="B21" s="15"/>
      <c r="C21" s="16"/>
      <c r="D21" s="17"/>
      <c r="E21" s="17"/>
      <c r="F21" s="17"/>
      <c r="G21" s="17"/>
      <c r="H21" s="17"/>
      <c r="I21" s="18"/>
      <c r="J21" s="18"/>
    </row>
    <row r="22" spans="1:10" ht="35" customHeight="1">
      <c r="A22" s="111" t="s">
        <v>27</v>
      </c>
      <c r="B22" s="122" t="s">
        <v>8</v>
      </c>
      <c r="C22" s="123"/>
      <c r="D22" s="73" t="s">
        <v>61</v>
      </c>
      <c r="E22" s="74" t="s">
        <v>22</v>
      </c>
      <c r="F22" s="68" t="s">
        <v>3</v>
      </c>
      <c r="G22" s="68" t="s">
        <v>6</v>
      </c>
      <c r="H22" s="70" t="s">
        <v>60</v>
      </c>
      <c r="I22" s="4" t="s">
        <v>12</v>
      </c>
      <c r="J22" s="5" t="s">
        <v>1</v>
      </c>
    </row>
    <row r="23" spans="1:10" ht="25" customHeight="1">
      <c r="A23" s="112"/>
      <c r="B23" s="124" t="s">
        <v>28</v>
      </c>
      <c r="C23" s="125"/>
      <c r="D23" s="7" t="s">
        <v>57</v>
      </c>
      <c r="E23" s="6" t="s">
        <v>49</v>
      </c>
      <c r="F23" s="6" t="s">
        <v>55</v>
      </c>
      <c r="G23" s="7" t="s">
        <v>50</v>
      </c>
      <c r="H23" s="7" t="s">
        <v>51</v>
      </c>
      <c r="I23" s="8">
        <f>I24</f>
        <v>12</v>
      </c>
      <c r="J23" s="19" t="s">
        <v>26</v>
      </c>
    </row>
    <row r="24" spans="1:10" ht="18" customHeight="1">
      <c r="A24" s="112"/>
      <c r="B24" s="116" t="s">
        <v>42</v>
      </c>
      <c r="C24" s="117"/>
      <c r="D24" s="39">
        <v>5</v>
      </c>
      <c r="E24" s="9">
        <v>7</v>
      </c>
      <c r="F24" s="9"/>
      <c r="G24" s="9"/>
      <c r="H24" s="9"/>
      <c r="I24" s="9">
        <f>SUM(D24:H24)</f>
        <v>12</v>
      </c>
      <c r="J24" s="9">
        <f>D24+E24</f>
        <v>12</v>
      </c>
    </row>
    <row r="25" spans="1:10" ht="18" customHeight="1">
      <c r="A25" s="112"/>
      <c r="B25" s="116"/>
      <c r="C25" s="117"/>
      <c r="D25" s="56">
        <f>D24/I24</f>
        <v>0.4166666666666667</v>
      </c>
      <c r="E25" s="56">
        <f>E24/I24</f>
        <v>0.5833333333333334</v>
      </c>
      <c r="F25" s="56">
        <f>F24/I24</f>
        <v>0</v>
      </c>
      <c r="G25" s="56">
        <f>G24/I24</f>
        <v>0</v>
      </c>
      <c r="H25" s="56">
        <f>H24/I24</f>
        <v>0</v>
      </c>
      <c r="I25" s="56">
        <f>SUM(D25:H25)</f>
        <v>1</v>
      </c>
      <c r="J25" s="57">
        <f>D25+E25</f>
        <v>1</v>
      </c>
    </row>
    <row r="26" spans="1:10" ht="18" customHeight="1">
      <c r="A26" s="112"/>
      <c r="B26" s="116" t="s">
        <v>67</v>
      </c>
      <c r="C26" s="117"/>
      <c r="D26" s="40">
        <v>5</v>
      </c>
      <c r="E26" s="10">
        <v>7</v>
      </c>
      <c r="F26" s="10"/>
      <c r="G26" s="10"/>
      <c r="H26" s="10"/>
      <c r="I26" s="10">
        <f>SUM(D26:H26)</f>
        <v>12</v>
      </c>
      <c r="J26" s="10">
        <f>D26+E26</f>
        <v>12</v>
      </c>
    </row>
    <row r="27" spans="1:10" ht="18" customHeight="1">
      <c r="A27" s="112"/>
      <c r="B27" s="116"/>
      <c r="C27" s="117"/>
      <c r="D27" s="56">
        <f>D26/I26</f>
        <v>0.4166666666666667</v>
      </c>
      <c r="E27" s="56">
        <f>E26/I26</f>
        <v>0.5833333333333334</v>
      </c>
      <c r="F27" s="56">
        <f>F26/I26</f>
        <v>0</v>
      </c>
      <c r="G27" s="56">
        <f>G26/I26</f>
        <v>0</v>
      </c>
      <c r="H27" s="56">
        <f>H26/I26</f>
        <v>0</v>
      </c>
      <c r="I27" s="56">
        <f>SUM(D27:H27)</f>
        <v>1</v>
      </c>
      <c r="J27" s="57">
        <f>D27+E27</f>
        <v>1</v>
      </c>
    </row>
    <row r="28" spans="1:10" ht="18" customHeight="1">
      <c r="A28" s="112"/>
      <c r="B28" s="116" t="s">
        <v>41</v>
      </c>
      <c r="C28" s="117"/>
      <c r="D28" s="41">
        <v>4</v>
      </c>
      <c r="E28" s="11">
        <v>8</v>
      </c>
      <c r="F28" s="11"/>
      <c r="G28" s="11"/>
      <c r="H28" s="11"/>
      <c r="I28" s="11">
        <f>SUM(D28:H28)</f>
        <v>12</v>
      </c>
      <c r="J28" s="12">
        <f>D28+E28</f>
        <v>12</v>
      </c>
    </row>
    <row r="29" spans="1:10" ht="18" customHeight="1">
      <c r="A29" s="112"/>
      <c r="B29" s="116"/>
      <c r="C29" s="117"/>
      <c r="D29" s="56">
        <f>D28/I28</f>
        <v>0.3333333333333333</v>
      </c>
      <c r="E29" s="56">
        <f>E28/I28</f>
        <v>0.6666666666666666</v>
      </c>
      <c r="F29" s="56">
        <f>F28/I28</f>
        <v>0</v>
      </c>
      <c r="G29" s="56">
        <f>G28/I28</f>
        <v>0</v>
      </c>
      <c r="H29" s="56">
        <f>H28/I28</f>
        <v>0</v>
      </c>
      <c r="I29" s="56">
        <f>SUM(D29:H29)</f>
        <v>1</v>
      </c>
      <c r="J29" s="57">
        <f>D29+E29</f>
        <v>1</v>
      </c>
    </row>
    <row r="30" spans="1:10" ht="18" customHeight="1">
      <c r="A30" s="112"/>
      <c r="B30" s="116" t="s">
        <v>40</v>
      </c>
      <c r="C30" s="117"/>
      <c r="D30" s="41">
        <v>4</v>
      </c>
      <c r="E30" s="11">
        <v>7</v>
      </c>
      <c r="F30" s="11">
        <v>1</v>
      </c>
      <c r="G30" s="11"/>
      <c r="H30" s="11"/>
      <c r="I30" s="11">
        <f>SUM(D30:H30)</f>
        <v>12</v>
      </c>
      <c r="J30" s="12">
        <f>D30+E30</f>
        <v>11</v>
      </c>
    </row>
    <row r="31" spans="1:10" ht="18" customHeight="1">
      <c r="A31" s="112"/>
      <c r="B31" s="116"/>
      <c r="C31" s="117"/>
      <c r="D31" s="56">
        <f>D30/I30</f>
        <v>0.3333333333333333</v>
      </c>
      <c r="E31" s="56">
        <f>E30/I30</f>
        <v>0.5833333333333334</v>
      </c>
      <c r="F31" s="56">
        <f>F30/I30</f>
        <v>0.08333333333333333</v>
      </c>
      <c r="G31" s="56">
        <f>G30/I30</f>
        <v>0</v>
      </c>
      <c r="H31" s="56">
        <f>H30/I30</f>
        <v>0</v>
      </c>
      <c r="I31" s="56">
        <f>SUM(D31:H31)</f>
        <v>1</v>
      </c>
      <c r="J31" s="57">
        <f>D31+E31</f>
        <v>0.9166666666666667</v>
      </c>
    </row>
    <row r="32" spans="1:10" ht="18" customHeight="1">
      <c r="A32" s="112"/>
      <c r="B32" s="118" t="s">
        <v>30</v>
      </c>
      <c r="C32" s="119"/>
      <c r="D32" s="41">
        <v>4</v>
      </c>
      <c r="E32" s="11">
        <v>8</v>
      </c>
      <c r="F32" s="11"/>
      <c r="G32" s="11"/>
      <c r="H32" s="11"/>
      <c r="I32" s="11">
        <f>SUM(D32:H32)</f>
        <v>12</v>
      </c>
      <c r="J32" s="12">
        <f>D32+E32</f>
        <v>12</v>
      </c>
    </row>
    <row r="33" spans="1:10" ht="18" customHeight="1">
      <c r="A33" s="112"/>
      <c r="B33" s="120"/>
      <c r="C33" s="121"/>
      <c r="D33" s="56">
        <f>D32/I32</f>
        <v>0.3333333333333333</v>
      </c>
      <c r="E33" s="56">
        <f>E32/I32</f>
        <v>0.6666666666666666</v>
      </c>
      <c r="F33" s="56">
        <f>F32/I32</f>
        <v>0</v>
      </c>
      <c r="G33" s="56">
        <f>G32/I32</f>
        <v>0</v>
      </c>
      <c r="H33" s="56">
        <f>H32/I32</f>
        <v>0</v>
      </c>
      <c r="I33" s="56">
        <f>SUM(D33:H33)</f>
        <v>1</v>
      </c>
      <c r="J33" s="57">
        <f>D33+E33</f>
        <v>1</v>
      </c>
    </row>
    <row r="34" spans="1:10" ht="18" customHeight="1">
      <c r="A34" s="112"/>
      <c r="B34" s="116" t="s">
        <v>34</v>
      </c>
      <c r="C34" s="117"/>
      <c r="D34" s="41">
        <v>4</v>
      </c>
      <c r="E34" s="11">
        <v>8</v>
      </c>
      <c r="F34" s="11"/>
      <c r="G34" s="11"/>
      <c r="H34" s="11"/>
      <c r="I34" s="11">
        <f>SUM(D34:H34)</f>
        <v>12</v>
      </c>
      <c r="J34" s="12">
        <f>D34+E34</f>
        <v>12</v>
      </c>
    </row>
    <row r="35" spans="1:10" ht="18" customHeight="1">
      <c r="A35" s="112"/>
      <c r="B35" s="116"/>
      <c r="C35" s="117"/>
      <c r="D35" s="56">
        <f>D34/I34</f>
        <v>0.3333333333333333</v>
      </c>
      <c r="E35" s="56">
        <f>E34/I34</f>
        <v>0.6666666666666666</v>
      </c>
      <c r="F35" s="56">
        <f>F34/I34</f>
        <v>0</v>
      </c>
      <c r="G35" s="56">
        <f>G34/I34</f>
        <v>0</v>
      </c>
      <c r="H35" s="56">
        <f>H34/I34</f>
        <v>0</v>
      </c>
      <c r="I35" s="56">
        <f>SUM(D35:H35)</f>
        <v>1</v>
      </c>
      <c r="J35" s="57">
        <f>D35+E35</f>
        <v>1</v>
      </c>
    </row>
    <row r="36" spans="1:10" ht="18" customHeight="1">
      <c r="A36" s="112"/>
      <c r="B36" s="116" t="s">
        <v>63</v>
      </c>
      <c r="C36" s="117"/>
      <c r="D36" s="41">
        <v>4</v>
      </c>
      <c r="E36" s="11">
        <v>7</v>
      </c>
      <c r="F36" s="11">
        <v>1</v>
      </c>
      <c r="G36" s="11"/>
      <c r="H36" s="11"/>
      <c r="I36" s="11">
        <f>SUM(D36:H36)</f>
        <v>12</v>
      </c>
      <c r="J36" s="12">
        <f>D36+E36</f>
        <v>11</v>
      </c>
    </row>
    <row r="37" spans="1:10" ht="18" customHeight="1">
      <c r="A37" s="112"/>
      <c r="B37" s="116"/>
      <c r="C37" s="117"/>
      <c r="D37" s="56">
        <f>D36/I36</f>
        <v>0.3333333333333333</v>
      </c>
      <c r="E37" s="56">
        <f>E36/I36</f>
        <v>0.5833333333333334</v>
      </c>
      <c r="F37" s="56">
        <f>F36/I36</f>
        <v>0.08333333333333333</v>
      </c>
      <c r="G37" s="56">
        <f>G36/I36</f>
        <v>0</v>
      </c>
      <c r="H37" s="56">
        <f>H36/I36</f>
        <v>0</v>
      </c>
      <c r="I37" s="56">
        <f>SUM(D37:H37)</f>
        <v>1</v>
      </c>
      <c r="J37" s="57">
        <f>D37+E37</f>
        <v>0.9166666666666667</v>
      </c>
    </row>
    <row r="38" spans="1:10" ht="18" customHeight="1">
      <c r="A38" s="112"/>
      <c r="B38" s="116" t="s">
        <v>36</v>
      </c>
      <c r="C38" s="117"/>
      <c r="D38" s="40">
        <v>4</v>
      </c>
      <c r="E38" s="10">
        <v>5</v>
      </c>
      <c r="F38" s="10">
        <v>3</v>
      </c>
      <c r="G38" s="10"/>
      <c r="H38" s="10"/>
      <c r="I38" s="10">
        <f>SUM(D38:H38)</f>
        <v>12</v>
      </c>
      <c r="J38" s="10">
        <f>D38+E38</f>
        <v>9</v>
      </c>
    </row>
    <row r="39" spans="1:10" ht="18" customHeight="1">
      <c r="A39" s="112"/>
      <c r="B39" s="116"/>
      <c r="C39" s="117"/>
      <c r="D39" s="56">
        <f>D38/I38</f>
        <v>0.3333333333333333</v>
      </c>
      <c r="E39" s="56">
        <f>E38/I38</f>
        <v>0.4166666666666667</v>
      </c>
      <c r="F39" s="56">
        <f>F38/I38</f>
        <v>0.25</v>
      </c>
      <c r="G39" s="56">
        <f>G38/I38</f>
        <v>0</v>
      </c>
      <c r="H39" s="56">
        <f>H38/I38</f>
        <v>0</v>
      </c>
      <c r="I39" s="56">
        <f>SUM(D39:H39)</f>
        <v>1</v>
      </c>
      <c r="J39" s="57">
        <f>D39+E39</f>
        <v>0.75</v>
      </c>
    </row>
    <row r="40" spans="1:10" ht="18" customHeight="1">
      <c r="A40" s="103" t="s">
        <v>21</v>
      </c>
      <c r="B40" s="104"/>
      <c r="C40" s="107"/>
      <c r="D40" s="13">
        <f>SUM(D24,D26,D28,D30,D32,D34,D36,D38)</f>
        <v>34</v>
      </c>
      <c r="E40" s="13">
        <f>SUM(E24,E26,E28,E30,E32,E34,E36,E38)</f>
        <v>57</v>
      </c>
      <c r="F40" s="13">
        <f>SUM(F24,F26,F28,F30,F32,F34,F36,F38)</f>
        <v>5</v>
      </c>
      <c r="G40" s="13">
        <f>SUM(G24,G26,G28,G30,G32,G34,G36,G38)</f>
        <v>0</v>
      </c>
      <c r="H40" s="13">
        <f>SUM(H24,H26,H28,H30,H32,H34,H36,H38)</f>
        <v>0</v>
      </c>
      <c r="I40" s="12">
        <f>SUM(D40:H40)</f>
        <v>96</v>
      </c>
      <c r="J40" s="14">
        <f>D40+E40</f>
        <v>91</v>
      </c>
    </row>
    <row r="41" spans="1:10" ht="18" customHeight="1">
      <c r="A41" s="105"/>
      <c r="B41" s="106"/>
      <c r="C41" s="108"/>
      <c r="D41" s="58">
        <f>D40/I40</f>
        <v>0.3541666666666667</v>
      </c>
      <c r="E41" s="59">
        <f>E40/I40</f>
        <v>0.59375</v>
      </c>
      <c r="F41" s="59">
        <f>F40/I40</f>
        <v>0.052083333333333336</v>
      </c>
      <c r="G41" s="59">
        <f>G40/I40</f>
        <v>0</v>
      </c>
      <c r="H41" s="59">
        <f>H40/I40</f>
        <v>0</v>
      </c>
      <c r="I41" s="60">
        <f>SUM(D41:H41)</f>
        <v>1</v>
      </c>
      <c r="J41" s="61">
        <f>D41+E41</f>
        <v>0.9479166666666667</v>
      </c>
    </row>
  </sheetData>
  <mergeCells count="27">
    <mergeCell ref="A40:B41"/>
    <mergeCell ref="C40:C41"/>
    <mergeCell ref="A19:B20"/>
    <mergeCell ref="C19:C20"/>
    <mergeCell ref="D2:F2"/>
    <mergeCell ref="A3:A18"/>
    <mergeCell ref="A22:A39"/>
    <mergeCell ref="A1:J1"/>
    <mergeCell ref="B4:C4"/>
    <mergeCell ref="B3:C3"/>
    <mergeCell ref="B24:C25"/>
    <mergeCell ref="B26:C27"/>
    <mergeCell ref="B28:C29"/>
    <mergeCell ref="B30:C31"/>
    <mergeCell ref="B32:C33"/>
    <mergeCell ref="B34:C35"/>
    <mergeCell ref="B36:C37"/>
    <mergeCell ref="B38:C39"/>
    <mergeCell ref="B22:C22"/>
    <mergeCell ref="B23:C23"/>
    <mergeCell ref="B5:C6"/>
    <mergeCell ref="B7:C8"/>
    <mergeCell ref="B9:C10"/>
    <mergeCell ref="B11:C12"/>
    <mergeCell ref="B13:C14"/>
    <mergeCell ref="B15:C16"/>
    <mergeCell ref="B17:C18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41"/>
  <sheetViews>
    <sheetView showGridLines="0" zoomScaleSheetLayoutView="75" workbookViewId="0" topLeftCell="A13">
      <selection activeCell="G38" sqref="G38"/>
    </sheetView>
  </sheetViews>
  <sheetFormatPr defaultColWidth="8.88671875" defaultRowHeight="13.5"/>
  <cols>
    <col min="1" max="1" width="3.99609375" style="0" customWidth="1"/>
    <col min="2" max="2" width="6.99609375" style="0" customWidth="1"/>
    <col min="3" max="3" width="25.5546875" style="0" customWidth="1"/>
    <col min="4" max="10" width="6.77734375" style="0" customWidth="1"/>
  </cols>
  <sheetData>
    <row r="1" spans="1:10" ht="27" customHeight="1">
      <c r="A1" s="113" t="s">
        <v>64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21" customHeight="1">
      <c r="A2" s="1"/>
      <c r="B2" s="2"/>
      <c r="C2" s="3"/>
      <c r="D2" s="109"/>
      <c r="E2" s="109"/>
      <c r="F2" s="109"/>
      <c r="G2" s="2"/>
      <c r="H2" s="2"/>
      <c r="I2" s="2"/>
      <c r="J2" s="2"/>
    </row>
    <row r="3" spans="1:10" ht="35.45" customHeight="1">
      <c r="A3" s="110" t="s">
        <v>24</v>
      </c>
      <c r="B3" s="115" t="s">
        <v>58</v>
      </c>
      <c r="C3" s="115"/>
      <c r="D3" s="73" t="s">
        <v>61</v>
      </c>
      <c r="E3" s="74" t="s">
        <v>22</v>
      </c>
      <c r="F3" s="68" t="s">
        <v>3</v>
      </c>
      <c r="G3" s="68" t="s">
        <v>6</v>
      </c>
      <c r="H3" s="70" t="s">
        <v>60</v>
      </c>
      <c r="I3" s="4" t="s">
        <v>12</v>
      </c>
      <c r="J3" s="5" t="s">
        <v>1</v>
      </c>
    </row>
    <row r="4" spans="1:10" ht="25.1" customHeight="1">
      <c r="A4" s="110"/>
      <c r="B4" s="114" t="s">
        <v>28</v>
      </c>
      <c r="C4" s="114"/>
      <c r="D4" s="7" t="s">
        <v>57</v>
      </c>
      <c r="E4" s="6" t="s">
        <v>49</v>
      </c>
      <c r="F4" s="6" t="s">
        <v>55</v>
      </c>
      <c r="G4" s="7" t="s">
        <v>50</v>
      </c>
      <c r="H4" s="7" t="s">
        <v>51</v>
      </c>
      <c r="I4" s="8">
        <f>I5</f>
        <v>15</v>
      </c>
      <c r="J4" s="19" t="s">
        <v>48</v>
      </c>
    </row>
    <row r="5" spans="1:10" ht="18" customHeight="1">
      <c r="A5" s="110"/>
      <c r="B5" s="116" t="s">
        <v>42</v>
      </c>
      <c r="C5" s="117"/>
      <c r="D5" s="9">
        <v>10</v>
      </c>
      <c r="E5" s="9">
        <v>5</v>
      </c>
      <c r="F5" s="9"/>
      <c r="G5" s="9"/>
      <c r="H5" s="9"/>
      <c r="I5" s="9">
        <f>SUM(D5:H5)</f>
        <v>15</v>
      </c>
      <c r="J5" s="9">
        <f>D5+E5</f>
        <v>15</v>
      </c>
    </row>
    <row r="6" spans="1:10" ht="18" customHeight="1">
      <c r="A6" s="110"/>
      <c r="B6" s="116"/>
      <c r="C6" s="117"/>
      <c r="D6" s="66">
        <f>D5/I5</f>
        <v>0.6666666666666666</v>
      </c>
      <c r="E6" s="66">
        <f>E5/I5</f>
        <v>0.3333333333333333</v>
      </c>
      <c r="F6" s="66">
        <f>F5/I5</f>
        <v>0</v>
      </c>
      <c r="G6" s="66">
        <f>G5/I5</f>
        <v>0</v>
      </c>
      <c r="H6" s="66">
        <f>H5/I5</f>
        <v>0</v>
      </c>
      <c r="I6" s="66">
        <f>SUM(D6:H6)</f>
        <v>1</v>
      </c>
      <c r="J6" s="67">
        <f>D6+E6</f>
        <v>1</v>
      </c>
    </row>
    <row r="7" spans="1:10" ht="18" customHeight="1">
      <c r="A7" s="110"/>
      <c r="B7" s="116" t="s">
        <v>67</v>
      </c>
      <c r="C7" s="117"/>
      <c r="D7" s="10">
        <v>8</v>
      </c>
      <c r="E7" s="10">
        <v>6</v>
      </c>
      <c r="F7" s="10">
        <v>1</v>
      </c>
      <c r="G7" s="10"/>
      <c r="H7" s="10"/>
      <c r="I7" s="9">
        <f>SUM(D7:H7)</f>
        <v>15</v>
      </c>
      <c r="J7" s="10">
        <f>D7+E7</f>
        <v>14</v>
      </c>
    </row>
    <row r="8" spans="1:10" ht="18" customHeight="1">
      <c r="A8" s="110"/>
      <c r="B8" s="116"/>
      <c r="C8" s="117"/>
      <c r="D8" s="66">
        <f>D7/I7</f>
        <v>0.5333333333333333</v>
      </c>
      <c r="E8" s="66">
        <f>E7/I7</f>
        <v>0.4</v>
      </c>
      <c r="F8" s="66">
        <f>F7/I7</f>
        <v>0.06666666666666667</v>
      </c>
      <c r="G8" s="66">
        <f>G7/I7</f>
        <v>0</v>
      </c>
      <c r="H8" s="66">
        <f>H7/I7</f>
        <v>0</v>
      </c>
      <c r="I8" s="66">
        <f>SUM(D8:H8)</f>
        <v>1</v>
      </c>
      <c r="J8" s="67">
        <f>D8+E8</f>
        <v>0.9333333333333333</v>
      </c>
    </row>
    <row r="9" spans="1:10" ht="18" customHeight="1">
      <c r="A9" s="110"/>
      <c r="B9" s="116" t="s">
        <v>41</v>
      </c>
      <c r="C9" s="117"/>
      <c r="D9" s="11">
        <v>8</v>
      </c>
      <c r="E9" s="11">
        <v>6</v>
      </c>
      <c r="F9" s="11">
        <v>1</v>
      </c>
      <c r="G9" s="11"/>
      <c r="H9" s="11"/>
      <c r="I9" s="9">
        <f>SUM(D9:H9)</f>
        <v>15</v>
      </c>
      <c r="J9" s="12">
        <f>D9+E9</f>
        <v>14</v>
      </c>
    </row>
    <row r="10" spans="1:10" ht="18" customHeight="1">
      <c r="A10" s="110"/>
      <c r="B10" s="116"/>
      <c r="C10" s="117"/>
      <c r="D10" s="66">
        <f>D9/I9</f>
        <v>0.5333333333333333</v>
      </c>
      <c r="E10" s="66">
        <f>E9/I9</f>
        <v>0.4</v>
      </c>
      <c r="F10" s="66">
        <f>F9/I9</f>
        <v>0.06666666666666667</v>
      </c>
      <c r="G10" s="66">
        <f>G9/I9</f>
        <v>0</v>
      </c>
      <c r="H10" s="66">
        <f>H9/I9</f>
        <v>0</v>
      </c>
      <c r="I10" s="66">
        <f>SUM(D10:H10)</f>
        <v>1</v>
      </c>
      <c r="J10" s="67">
        <f>D10+E10</f>
        <v>0.9333333333333333</v>
      </c>
    </row>
    <row r="11" spans="1:10" ht="18" customHeight="1">
      <c r="A11" s="110"/>
      <c r="B11" s="116" t="s">
        <v>37</v>
      </c>
      <c r="C11" s="117"/>
      <c r="D11" s="11">
        <v>7</v>
      </c>
      <c r="E11" s="11">
        <v>6</v>
      </c>
      <c r="F11" s="11">
        <v>2</v>
      </c>
      <c r="G11" s="11"/>
      <c r="H11" s="11"/>
      <c r="I11" s="9">
        <f>SUM(D11:H11)</f>
        <v>15</v>
      </c>
      <c r="J11" s="12">
        <f>D11+E11</f>
        <v>13</v>
      </c>
    </row>
    <row r="12" spans="1:10" ht="18" customHeight="1">
      <c r="A12" s="110"/>
      <c r="B12" s="116"/>
      <c r="C12" s="117"/>
      <c r="D12" s="66">
        <f>D11/I11</f>
        <v>0.4666666666666667</v>
      </c>
      <c r="E12" s="66">
        <f>E11/I11</f>
        <v>0.4</v>
      </c>
      <c r="F12" s="66">
        <f>F11/I11</f>
        <v>0.13333333333333333</v>
      </c>
      <c r="G12" s="66">
        <f>G11/I11</f>
        <v>0</v>
      </c>
      <c r="H12" s="66">
        <f>H11/I11</f>
        <v>0</v>
      </c>
      <c r="I12" s="66">
        <f>SUM(D12:H12)</f>
        <v>1</v>
      </c>
      <c r="J12" s="67">
        <f>D12+E12</f>
        <v>0.8666666666666667</v>
      </c>
    </row>
    <row r="13" spans="1:10" ht="18" customHeight="1">
      <c r="A13" s="110"/>
      <c r="B13" s="116" t="s">
        <v>39</v>
      </c>
      <c r="C13" s="117"/>
      <c r="D13" s="11">
        <v>8</v>
      </c>
      <c r="E13" s="11">
        <v>5</v>
      </c>
      <c r="F13" s="11">
        <v>2</v>
      </c>
      <c r="G13" s="11"/>
      <c r="H13" s="11"/>
      <c r="I13" s="9">
        <f>SUM(D13:H13)</f>
        <v>15</v>
      </c>
      <c r="J13" s="12">
        <f>D13+E13</f>
        <v>13</v>
      </c>
    </row>
    <row r="14" spans="1:10" ht="18" customHeight="1">
      <c r="A14" s="110"/>
      <c r="B14" s="116"/>
      <c r="C14" s="117"/>
      <c r="D14" s="66">
        <f>D13/I13</f>
        <v>0.5333333333333333</v>
      </c>
      <c r="E14" s="66">
        <f>E13/I13</f>
        <v>0.3333333333333333</v>
      </c>
      <c r="F14" s="66">
        <f>F13/I13</f>
        <v>0.13333333333333333</v>
      </c>
      <c r="G14" s="66">
        <f>G13/I13</f>
        <v>0</v>
      </c>
      <c r="H14" s="66">
        <f>H13/I13</f>
        <v>0</v>
      </c>
      <c r="I14" s="66">
        <f>SUM(D14:H14)</f>
        <v>1</v>
      </c>
      <c r="J14" s="67">
        <f>D14+E14</f>
        <v>0.8666666666666667</v>
      </c>
    </row>
    <row r="15" spans="1:10" ht="18" customHeight="1">
      <c r="A15" s="110"/>
      <c r="B15" s="118" t="s">
        <v>29</v>
      </c>
      <c r="C15" s="119"/>
      <c r="D15" s="11">
        <v>10</v>
      </c>
      <c r="E15" s="11">
        <v>4</v>
      </c>
      <c r="F15" s="11">
        <v>1</v>
      </c>
      <c r="G15" s="11"/>
      <c r="H15" s="11"/>
      <c r="I15" s="9">
        <f>SUM(D15:H15)</f>
        <v>15</v>
      </c>
      <c r="J15" s="12">
        <f>D15+E15</f>
        <v>14</v>
      </c>
    </row>
    <row r="16" spans="1:10" ht="18" customHeight="1">
      <c r="A16" s="110"/>
      <c r="B16" s="120"/>
      <c r="C16" s="121"/>
      <c r="D16" s="66">
        <f>D15/I15</f>
        <v>0.6666666666666666</v>
      </c>
      <c r="E16" s="66">
        <f>E15/I15</f>
        <v>0.26666666666666666</v>
      </c>
      <c r="F16" s="66">
        <f>F15/I15</f>
        <v>0.06666666666666667</v>
      </c>
      <c r="G16" s="66">
        <f>G15/I15</f>
        <v>0</v>
      </c>
      <c r="H16" s="66">
        <f>H15/I15</f>
        <v>0</v>
      </c>
      <c r="I16" s="66">
        <f>SUM(D16:H16)</f>
        <v>1</v>
      </c>
      <c r="J16" s="67">
        <f>D16+E16</f>
        <v>0.9333333333333333</v>
      </c>
    </row>
    <row r="17" spans="1:10" ht="18" customHeight="1">
      <c r="A17" s="110"/>
      <c r="B17" s="116" t="s">
        <v>38</v>
      </c>
      <c r="C17" s="117"/>
      <c r="D17" s="11">
        <v>6</v>
      </c>
      <c r="E17" s="11">
        <v>4</v>
      </c>
      <c r="F17" s="11">
        <v>5</v>
      </c>
      <c r="G17" s="11"/>
      <c r="H17" s="11"/>
      <c r="I17" s="9">
        <f>SUM(D17:H17)</f>
        <v>15</v>
      </c>
      <c r="J17" s="12">
        <f>D17+E17</f>
        <v>10</v>
      </c>
    </row>
    <row r="18" spans="1:10" ht="18" customHeight="1">
      <c r="A18" s="110"/>
      <c r="B18" s="116"/>
      <c r="C18" s="117"/>
      <c r="D18" s="66">
        <f>D17/I17</f>
        <v>0.4</v>
      </c>
      <c r="E18" s="66">
        <f>E17/I17</f>
        <v>0.26666666666666666</v>
      </c>
      <c r="F18" s="66">
        <f>F17/I17</f>
        <v>0.3333333333333333</v>
      </c>
      <c r="G18" s="66">
        <f>G17/I17</f>
        <v>0</v>
      </c>
      <c r="H18" s="66">
        <f>H17/I17</f>
        <v>0</v>
      </c>
      <c r="I18" s="66">
        <f>SUM(D18:H18)</f>
        <v>1</v>
      </c>
      <c r="J18" s="67">
        <f>D18+E18</f>
        <v>0.6666666666666667</v>
      </c>
    </row>
    <row r="19" spans="1:10" ht="18" customHeight="1">
      <c r="A19" s="103" t="s">
        <v>21</v>
      </c>
      <c r="B19" s="104"/>
      <c r="C19" s="107"/>
      <c r="D19" s="13">
        <f>SUM(D5,D7,D9,D11,D13,D15,D17)</f>
        <v>57</v>
      </c>
      <c r="E19" s="13">
        <f aca="true" t="shared" si="0" ref="E19:I19">SUM(E5,E7,E9,E11,E13,E15,E17)</f>
        <v>36</v>
      </c>
      <c r="F19" s="13">
        <f t="shared" si="0"/>
        <v>12</v>
      </c>
      <c r="G19" s="13">
        <f t="shared" si="0"/>
        <v>0</v>
      </c>
      <c r="H19" s="13">
        <f t="shared" si="0"/>
        <v>0</v>
      </c>
      <c r="I19" s="13">
        <f t="shared" si="0"/>
        <v>105</v>
      </c>
      <c r="J19" s="14">
        <f>D19+E19</f>
        <v>93</v>
      </c>
    </row>
    <row r="20" spans="1:10" ht="18" customHeight="1">
      <c r="A20" s="105"/>
      <c r="B20" s="106"/>
      <c r="C20" s="108"/>
      <c r="D20" s="62">
        <f>D19/I19</f>
        <v>0.5428571428571428</v>
      </c>
      <c r="E20" s="63">
        <f>E19/I19</f>
        <v>0.34285714285714286</v>
      </c>
      <c r="F20" s="63">
        <f>F19/I19</f>
        <v>0.11428571428571428</v>
      </c>
      <c r="G20" s="63">
        <f>G19/I19</f>
        <v>0</v>
      </c>
      <c r="H20" s="63">
        <f>H19/I19</f>
        <v>0</v>
      </c>
      <c r="I20" s="64">
        <f>SUM(D20:H20)</f>
        <v>1</v>
      </c>
      <c r="J20" s="65">
        <f>D20+E20</f>
        <v>0.8857142857142857</v>
      </c>
    </row>
    <row r="21" spans="1:10" ht="18" customHeight="1">
      <c r="A21" s="15"/>
      <c r="B21" s="15"/>
      <c r="C21" s="16"/>
      <c r="D21" s="17"/>
      <c r="E21" s="17"/>
      <c r="F21" s="17"/>
      <c r="G21" s="17"/>
      <c r="H21" s="17"/>
      <c r="I21" s="18"/>
      <c r="J21" s="18"/>
    </row>
    <row r="22" spans="1:10" ht="35" customHeight="1">
      <c r="A22" s="111" t="s">
        <v>27</v>
      </c>
      <c r="B22" s="122" t="s">
        <v>8</v>
      </c>
      <c r="C22" s="123"/>
      <c r="D22" s="73" t="s">
        <v>61</v>
      </c>
      <c r="E22" s="74" t="s">
        <v>22</v>
      </c>
      <c r="F22" s="68" t="s">
        <v>3</v>
      </c>
      <c r="G22" s="68" t="s">
        <v>6</v>
      </c>
      <c r="H22" s="70" t="s">
        <v>60</v>
      </c>
      <c r="I22" s="4" t="s">
        <v>12</v>
      </c>
      <c r="J22" s="5" t="s">
        <v>1</v>
      </c>
    </row>
    <row r="23" spans="1:10" ht="25" customHeight="1">
      <c r="A23" s="112"/>
      <c r="B23" s="124" t="s">
        <v>28</v>
      </c>
      <c r="C23" s="125"/>
      <c r="D23" s="7" t="s">
        <v>57</v>
      </c>
      <c r="E23" s="6" t="s">
        <v>49</v>
      </c>
      <c r="F23" s="6" t="s">
        <v>55</v>
      </c>
      <c r="G23" s="7" t="s">
        <v>50</v>
      </c>
      <c r="H23" s="7" t="s">
        <v>51</v>
      </c>
      <c r="I23" s="8">
        <f>I24</f>
        <v>15</v>
      </c>
      <c r="J23" s="19" t="s">
        <v>26</v>
      </c>
    </row>
    <row r="24" spans="1:10" ht="18" customHeight="1">
      <c r="A24" s="112"/>
      <c r="B24" s="116" t="s">
        <v>42</v>
      </c>
      <c r="C24" s="117"/>
      <c r="D24" s="39">
        <v>7</v>
      </c>
      <c r="E24" s="9">
        <v>6</v>
      </c>
      <c r="F24" s="9">
        <v>2</v>
      </c>
      <c r="G24" s="9"/>
      <c r="H24" s="9"/>
      <c r="I24" s="9">
        <f>SUM(D24:H24)</f>
        <v>15</v>
      </c>
      <c r="J24" s="9">
        <f>D24+E24</f>
        <v>13</v>
      </c>
    </row>
    <row r="25" spans="1:10" ht="18" customHeight="1">
      <c r="A25" s="112"/>
      <c r="B25" s="116"/>
      <c r="C25" s="117"/>
      <c r="D25" s="66">
        <f>D24/I24</f>
        <v>0.4666666666666667</v>
      </c>
      <c r="E25" s="66">
        <f>E24/I24</f>
        <v>0.4</v>
      </c>
      <c r="F25" s="66">
        <f>F24/I24</f>
        <v>0.13333333333333333</v>
      </c>
      <c r="G25" s="66">
        <f>G24/I24</f>
        <v>0</v>
      </c>
      <c r="H25" s="66">
        <f>H24/I24</f>
        <v>0</v>
      </c>
      <c r="I25" s="66">
        <f>SUM(D25:H25)</f>
        <v>1</v>
      </c>
      <c r="J25" s="67">
        <f>D25+E25</f>
        <v>0.8666666666666667</v>
      </c>
    </row>
    <row r="26" spans="1:10" ht="18" customHeight="1">
      <c r="A26" s="112"/>
      <c r="B26" s="116" t="s">
        <v>67</v>
      </c>
      <c r="C26" s="117"/>
      <c r="D26" s="40">
        <v>7</v>
      </c>
      <c r="E26" s="10">
        <v>4</v>
      </c>
      <c r="F26" s="10">
        <v>3</v>
      </c>
      <c r="G26" s="10">
        <v>1</v>
      </c>
      <c r="H26" s="10"/>
      <c r="I26" s="9">
        <f>SUM(D26:H26)</f>
        <v>15</v>
      </c>
      <c r="J26" s="10">
        <f>D26+E26</f>
        <v>11</v>
      </c>
    </row>
    <row r="27" spans="1:10" ht="18" customHeight="1">
      <c r="A27" s="112"/>
      <c r="B27" s="116"/>
      <c r="C27" s="117"/>
      <c r="D27" s="66">
        <f>D26/I26</f>
        <v>0.4666666666666667</v>
      </c>
      <c r="E27" s="66">
        <f>E26/I26</f>
        <v>0.26666666666666666</v>
      </c>
      <c r="F27" s="66">
        <f>F26/I26</f>
        <v>0.2</v>
      </c>
      <c r="G27" s="66">
        <f>G26/I26</f>
        <v>0.06666666666666667</v>
      </c>
      <c r="H27" s="66">
        <f>H26/I26</f>
        <v>0</v>
      </c>
      <c r="I27" s="66">
        <f>SUM(D27:H27)</f>
        <v>1</v>
      </c>
      <c r="J27" s="67">
        <f>D27+E27</f>
        <v>0.7333333333333334</v>
      </c>
    </row>
    <row r="28" spans="1:10" ht="18" customHeight="1">
      <c r="A28" s="112"/>
      <c r="B28" s="116" t="s">
        <v>41</v>
      </c>
      <c r="C28" s="117"/>
      <c r="D28" s="41">
        <v>7</v>
      </c>
      <c r="E28" s="11">
        <v>7</v>
      </c>
      <c r="F28" s="11"/>
      <c r="G28" s="11">
        <v>1</v>
      </c>
      <c r="H28" s="11"/>
      <c r="I28" s="9">
        <f>SUM(D28:H28)</f>
        <v>15</v>
      </c>
      <c r="J28" s="12">
        <f>D28+E28</f>
        <v>14</v>
      </c>
    </row>
    <row r="29" spans="1:10" ht="18" customHeight="1">
      <c r="A29" s="112"/>
      <c r="B29" s="116"/>
      <c r="C29" s="117"/>
      <c r="D29" s="66">
        <f>D28/I28</f>
        <v>0.4666666666666667</v>
      </c>
      <c r="E29" s="66">
        <f>E28/I28</f>
        <v>0.4666666666666667</v>
      </c>
      <c r="F29" s="66">
        <f>F28/I28</f>
        <v>0</v>
      </c>
      <c r="G29" s="66">
        <f>G28/I28</f>
        <v>0.06666666666666667</v>
      </c>
      <c r="H29" s="66">
        <f>H28/I28</f>
        <v>0</v>
      </c>
      <c r="I29" s="66">
        <f>SUM(D29:H29)</f>
        <v>1</v>
      </c>
      <c r="J29" s="67">
        <f>D29+E29</f>
        <v>0.9333333333333333</v>
      </c>
    </row>
    <row r="30" spans="1:10" ht="18" customHeight="1">
      <c r="A30" s="112"/>
      <c r="B30" s="116" t="s">
        <v>40</v>
      </c>
      <c r="C30" s="117"/>
      <c r="D30" s="41">
        <v>7</v>
      </c>
      <c r="E30" s="11">
        <v>2</v>
      </c>
      <c r="F30" s="11">
        <v>4</v>
      </c>
      <c r="G30" s="11"/>
      <c r="H30" s="11"/>
      <c r="I30" s="9">
        <f>SUM(D30:H30)</f>
        <v>13</v>
      </c>
      <c r="J30" s="12">
        <f>D30+E30</f>
        <v>9</v>
      </c>
    </row>
    <row r="31" spans="1:10" ht="18" customHeight="1">
      <c r="A31" s="112"/>
      <c r="B31" s="116"/>
      <c r="C31" s="117"/>
      <c r="D31" s="66">
        <f>D30/I30</f>
        <v>0.5384615384615384</v>
      </c>
      <c r="E31" s="66">
        <f>E30/I30</f>
        <v>0.15384615384615385</v>
      </c>
      <c r="F31" s="66">
        <f>F30/I30</f>
        <v>0.3076923076923077</v>
      </c>
      <c r="G31" s="66">
        <f>G30/I30</f>
        <v>0</v>
      </c>
      <c r="H31" s="66">
        <f>H30/I30</f>
        <v>0</v>
      </c>
      <c r="I31" s="66">
        <f>SUM(D31:H31)</f>
        <v>1</v>
      </c>
      <c r="J31" s="67">
        <f>D31+E31</f>
        <v>0.6923076923076923</v>
      </c>
    </row>
    <row r="32" spans="1:10" ht="18" customHeight="1">
      <c r="A32" s="112"/>
      <c r="B32" s="118" t="s">
        <v>30</v>
      </c>
      <c r="C32" s="119"/>
      <c r="D32" s="41">
        <v>7</v>
      </c>
      <c r="E32" s="11">
        <v>5</v>
      </c>
      <c r="F32" s="11">
        <v>3</v>
      </c>
      <c r="G32" s="11"/>
      <c r="H32" s="11"/>
      <c r="I32" s="9">
        <f>SUM(D32:H32)</f>
        <v>15</v>
      </c>
      <c r="J32" s="12">
        <f>D32+E32</f>
        <v>12</v>
      </c>
    </row>
    <row r="33" spans="1:10" ht="18" customHeight="1">
      <c r="A33" s="112"/>
      <c r="B33" s="120"/>
      <c r="C33" s="121"/>
      <c r="D33" s="66">
        <f>D32/I32</f>
        <v>0.4666666666666667</v>
      </c>
      <c r="E33" s="66">
        <f>E32/I32</f>
        <v>0.3333333333333333</v>
      </c>
      <c r="F33" s="66">
        <f>F32/I32</f>
        <v>0.2</v>
      </c>
      <c r="G33" s="66">
        <f>G32/I32</f>
        <v>0</v>
      </c>
      <c r="H33" s="66">
        <f>H32/I32</f>
        <v>0</v>
      </c>
      <c r="I33" s="66">
        <f>SUM(D33:H33)</f>
        <v>1</v>
      </c>
      <c r="J33" s="67">
        <f>D33+E33</f>
        <v>0.8</v>
      </c>
    </row>
    <row r="34" spans="1:10" ht="18" customHeight="1">
      <c r="A34" s="112"/>
      <c r="B34" s="116" t="s">
        <v>34</v>
      </c>
      <c r="C34" s="117"/>
      <c r="D34" s="41">
        <v>7</v>
      </c>
      <c r="E34" s="11">
        <v>5</v>
      </c>
      <c r="F34" s="11">
        <v>3</v>
      </c>
      <c r="G34" s="11"/>
      <c r="H34" s="11"/>
      <c r="I34" s="9">
        <f>SUM(D34:H34)</f>
        <v>15</v>
      </c>
      <c r="J34" s="12">
        <f>D34+E34</f>
        <v>12</v>
      </c>
    </row>
    <row r="35" spans="1:10" ht="18" customHeight="1">
      <c r="A35" s="112"/>
      <c r="B35" s="116"/>
      <c r="C35" s="117"/>
      <c r="D35" s="66">
        <f>D34/I34</f>
        <v>0.4666666666666667</v>
      </c>
      <c r="E35" s="66">
        <f>E34/I34</f>
        <v>0.3333333333333333</v>
      </c>
      <c r="F35" s="66">
        <f>F34/I34</f>
        <v>0.2</v>
      </c>
      <c r="G35" s="66">
        <f>G34/I34</f>
        <v>0</v>
      </c>
      <c r="H35" s="66">
        <f>H34/I34</f>
        <v>0</v>
      </c>
      <c r="I35" s="66">
        <f>SUM(D35:H35)</f>
        <v>1</v>
      </c>
      <c r="J35" s="67">
        <f>D35+E35</f>
        <v>0.8</v>
      </c>
    </row>
    <row r="36" spans="1:10" ht="18" customHeight="1">
      <c r="A36" s="112"/>
      <c r="B36" s="116" t="s">
        <v>63</v>
      </c>
      <c r="C36" s="117"/>
      <c r="D36" s="41">
        <v>7</v>
      </c>
      <c r="E36" s="11">
        <v>5</v>
      </c>
      <c r="F36" s="11">
        <v>3</v>
      </c>
      <c r="G36" s="11"/>
      <c r="H36" s="11"/>
      <c r="I36" s="9">
        <f>SUM(D36:H36)</f>
        <v>15</v>
      </c>
      <c r="J36" s="12">
        <f>D36+E36</f>
        <v>12</v>
      </c>
    </row>
    <row r="37" spans="1:10" ht="18" customHeight="1">
      <c r="A37" s="112"/>
      <c r="B37" s="116"/>
      <c r="C37" s="117"/>
      <c r="D37" s="66">
        <f>D36/I36</f>
        <v>0.4666666666666667</v>
      </c>
      <c r="E37" s="66">
        <f>E36/I36</f>
        <v>0.3333333333333333</v>
      </c>
      <c r="F37" s="66">
        <f>F36/I36</f>
        <v>0.2</v>
      </c>
      <c r="G37" s="66">
        <f>G36/I36</f>
        <v>0</v>
      </c>
      <c r="H37" s="66">
        <f>H36/I36</f>
        <v>0</v>
      </c>
      <c r="I37" s="66">
        <f>SUM(D37:H37)</f>
        <v>1</v>
      </c>
      <c r="J37" s="67">
        <f>D37+E37</f>
        <v>0.8</v>
      </c>
    </row>
    <row r="38" spans="1:10" ht="18" customHeight="1">
      <c r="A38" s="112"/>
      <c r="B38" s="116" t="s">
        <v>36</v>
      </c>
      <c r="C38" s="117"/>
      <c r="D38" s="40">
        <v>6</v>
      </c>
      <c r="E38" s="10">
        <v>3</v>
      </c>
      <c r="F38" s="10">
        <v>6</v>
      </c>
      <c r="G38" s="10"/>
      <c r="H38" s="10"/>
      <c r="I38" s="9">
        <f>SUM(D38:H38)</f>
        <v>15</v>
      </c>
      <c r="J38" s="10">
        <f>D38+E38</f>
        <v>9</v>
      </c>
    </row>
    <row r="39" spans="1:10" ht="18" customHeight="1">
      <c r="A39" s="112"/>
      <c r="B39" s="116"/>
      <c r="C39" s="117"/>
      <c r="D39" s="66">
        <f>D38/I38</f>
        <v>0.4</v>
      </c>
      <c r="E39" s="66">
        <f>E38/I38</f>
        <v>0.2</v>
      </c>
      <c r="F39" s="66">
        <f>F38/I38</f>
        <v>0.4</v>
      </c>
      <c r="G39" s="66">
        <f>G38/I38</f>
        <v>0</v>
      </c>
      <c r="H39" s="66">
        <f>H38/I38</f>
        <v>0</v>
      </c>
      <c r="I39" s="66">
        <f>SUM(D39:H39)</f>
        <v>1</v>
      </c>
      <c r="J39" s="67">
        <f>D39+E39</f>
        <v>0.6000000000000001</v>
      </c>
    </row>
    <row r="40" spans="1:10" ht="18" customHeight="1">
      <c r="A40" s="103" t="s">
        <v>21</v>
      </c>
      <c r="B40" s="104"/>
      <c r="C40" s="107"/>
      <c r="D40" s="13">
        <f>SUM(D24,D26,D28,D30,D32,D34,D36,D38)</f>
        <v>55</v>
      </c>
      <c r="E40" s="13">
        <f>SUM(E24,E26,E28,E30,E32,E34,E36,E38)</f>
        <v>37</v>
      </c>
      <c r="F40" s="13">
        <f>SUM(F24,F26,F28,F30,F32,F34,F36,F38)</f>
        <v>24</v>
      </c>
      <c r="G40" s="13">
        <f>SUM(G24,G26,G28,G30,G32,G34,G36,G38)</f>
        <v>2</v>
      </c>
      <c r="H40" s="13">
        <f>SUM(H24,H26,H28,H30,H32,H34,H36,H38)</f>
        <v>0</v>
      </c>
      <c r="I40" s="12">
        <f>SUM(D40:H40)</f>
        <v>118</v>
      </c>
      <c r="J40" s="14">
        <f>D40+E40</f>
        <v>92</v>
      </c>
    </row>
    <row r="41" spans="1:10" ht="18" customHeight="1">
      <c r="A41" s="105"/>
      <c r="B41" s="106"/>
      <c r="C41" s="108"/>
      <c r="D41" s="62">
        <f>D40/I40</f>
        <v>0.4661016949152542</v>
      </c>
      <c r="E41" s="63">
        <f>E40/I40</f>
        <v>0.3135593220338983</v>
      </c>
      <c r="F41" s="63">
        <f>F40/I40</f>
        <v>0.2033898305084746</v>
      </c>
      <c r="G41" s="63">
        <f>G40/I40</f>
        <v>0.01694915254237288</v>
      </c>
      <c r="H41" s="63">
        <f>H40/I40</f>
        <v>0</v>
      </c>
      <c r="I41" s="64">
        <f>SUM(D41:H41)</f>
        <v>0.9999999999999999</v>
      </c>
      <c r="J41" s="65">
        <f>D41+E41</f>
        <v>0.7796610169491525</v>
      </c>
    </row>
  </sheetData>
  <mergeCells count="27">
    <mergeCell ref="A40:B41"/>
    <mergeCell ref="C40:C41"/>
    <mergeCell ref="A19:B20"/>
    <mergeCell ref="C19:C20"/>
    <mergeCell ref="D2:F2"/>
    <mergeCell ref="A3:A18"/>
    <mergeCell ref="A22:A39"/>
    <mergeCell ref="A1:J1"/>
    <mergeCell ref="B4:C4"/>
    <mergeCell ref="B3:C3"/>
    <mergeCell ref="B24:C25"/>
    <mergeCell ref="B26:C27"/>
    <mergeCell ref="B28:C29"/>
    <mergeCell ref="B30:C31"/>
    <mergeCell ref="B32:C33"/>
    <mergeCell ref="B34:C35"/>
    <mergeCell ref="B36:C37"/>
    <mergeCell ref="B38:C39"/>
    <mergeCell ref="B22:C22"/>
    <mergeCell ref="B23:C23"/>
    <mergeCell ref="B5:C6"/>
    <mergeCell ref="B7:C8"/>
    <mergeCell ref="B9:C10"/>
    <mergeCell ref="B11:C12"/>
    <mergeCell ref="B13:C14"/>
    <mergeCell ref="B15:C16"/>
    <mergeCell ref="B17:C18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41"/>
  <sheetViews>
    <sheetView showGridLines="0" tabSelected="1" zoomScaleSheetLayoutView="75" workbookViewId="0" topLeftCell="A1">
      <selection activeCell="F39" sqref="F39"/>
    </sheetView>
  </sheetViews>
  <sheetFormatPr defaultColWidth="8.88671875" defaultRowHeight="13.5"/>
  <cols>
    <col min="1" max="1" width="3.99609375" style="0" customWidth="1"/>
    <col min="2" max="2" width="6.99609375" style="0" customWidth="1"/>
    <col min="3" max="3" width="25.5546875" style="0" customWidth="1"/>
    <col min="4" max="10" width="6.77734375" style="0" customWidth="1"/>
  </cols>
  <sheetData>
    <row r="1" spans="1:10" ht="27" customHeight="1">
      <c r="A1" s="113" t="s">
        <v>33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21" customHeight="1">
      <c r="A2" s="1"/>
      <c r="B2" s="2"/>
      <c r="C2" s="3"/>
      <c r="D2" s="109"/>
      <c r="E2" s="109"/>
      <c r="F2" s="109"/>
      <c r="G2" s="2"/>
      <c r="H2" s="2"/>
      <c r="I2" s="2"/>
      <c r="J2" s="2"/>
    </row>
    <row r="3" spans="1:10" ht="35.45" customHeight="1">
      <c r="A3" s="110" t="s">
        <v>24</v>
      </c>
      <c r="B3" s="115" t="s">
        <v>58</v>
      </c>
      <c r="C3" s="115"/>
      <c r="D3" s="73" t="s">
        <v>61</v>
      </c>
      <c r="E3" s="74" t="s">
        <v>22</v>
      </c>
      <c r="F3" s="68" t="s">
        <v>3</v>
      </c>
      <c r="G3" s="68" t="s">
        <v>6</v>
      </c>
      <c r="H3" s="70" t="s">
        <v>60</v>
      </c>
      <c r="I3" s="4" t="s">
        <v>12</v>
      </c>
      <c r="J3" s="5" t="s">
        <v>1</v>
      </c>
    </row>
    <row r="4" spans="1:10" ht="25.1" customHeight="1">
      <c r="A4" s="110"/>
      <c r="B4" s="114" t="s">
        <v>28</v>
      </c>
      <c r="C4" s="114"/>
      <c r="D4" s="7" t="s">
        <v>57</v>
      </c>
      <c r="E4" s="6" t="s">
        <v>49</v>
      </c>
      <c r="F4" s="6" t="s">
        <v>55</v>
      </c>
      <c r="G4" s="7" t="s">
        <v>50</v>
      </c>
      <c r="H4" s="7" t="s">
        <v>51</v>
      </c>
      <c r="I4" s="8">
        <f>I5</f>
        <v>24</v>
      </c>
      <c r="J4" s="19" t="s">
        <v>48</v>
      </c>
    </row>
    <row r="5" spans="1:10" ht="18" customHeight="1">
      <c r="A5" s="110"/>
      <c r="B5" s="116" t="s">
        <v>42</v>
      </c>
      <c r="C5" s="117"/>
      <c r="D5" s="9">
        <v>17</v>
      </c>
      <c r="E5" s="9">
        <v>7</v>
      </c>
      <c r="F5" s="9"/>
      <c r="G5" s="9"/>
      <c r="H5" s="9"/>
      <c r="I5" s="9">
        <f>SUM(D5:H5)</f>
        <v>24</v>
      </c>
      <c r="J5" s="9">
        <f>D5+E5</f>
        <v>24</v>
      </c>
    </row>
    <row r="6" spans="1:10" ht="18" customHeight="1">
      <c r="A6" s="110"/>
      <c r="B6" s="116"/>
      <c r="C6" s="117"/>
      <c r="D6" s="43">
        <f>D5/I5</f>
        <v>0.7083333333333334</v>
      </c>
      <c r="E6" s="43">
        <f>E5/I5</f>
        <v>0.2916666666666667</v>
      </c>
      <c r="F6" s="43">
        <f>F5/I5</f>
        <v>0</v>
      </c>
      <c r="G6" s="43">
        <f>G5/I5</f>
        <v>0</v>
      </c>
      <c r="H6" s="43">
        <f>H5/I5</f>
        <v>0</v>
      </c>
      <c r="I6" s="43">
        <f>SUM(D6:H6)</f>
        <v>1</v>
      </c>
      <c r="J6" s="44">
        <f>D6+E6</f>
        <v>1</v>
      </c>
    </row>
    <row r="7" spans="1:10" ht="18" customHeight="1">
      <c r="A7" s="110"/>
      <c r="B7" s="116" t="s">
        <v>67</v>
      </c>
      <c r="C7" s="117"/>
      <c r="D7" s="10">
        <v>14</v>
      </c>
      <c r="E7" s="10">
        <v>9</v>
      </c>
      <c r="F7" s="10">
        <v>1</v>
      </c>
      <c r="G7" s="10"/>
      <c r="H7" s="10"/>
      <c r="I7" s="9">
        <f>SUM(D7:H7)</f>
        <v>24</v>
      </c>
      <c r="J7" s="10">
        <f>D7+E7</f>
        <v>23</v>
      </c>
    </row>
    <row r="8" spans="1:10" ht="18" customHeight="1">
      <c r="A8" s="110"/>
      <c r="B8" s="116"/>
      <c r="C8" s="117"/>
      <c r="D8" s="42">
        <f>D7/I7</f>
        <v>0.5833333333333334</v>
      </c>
      <c r="E8" s="43">
        <f>E7/I7</f>
        <v>0.375</v>
      </c>
      <c r="F8" s="43">
        <f>F7/I7</f>
        <v>0.041666666666666664</v>
      </c>
      <c r="G8" s="43">
        <f>G7/I7</f>
        <v>0</v>
      </c>
      <c r="H8" s="43">
        <f>H7/I7</f>
        <v>0</v>
      </c>
      <c r="I8" s="43">
        <f>SUM(D8:H8)</f>
        <v>1</v>
      </c>
      <c r="J8" s="44">
        <f>D8+E8</f>
        <v>0.9583333333333334</v>
      </c>
    </row>
    <row r="9" spans="1:10" ht="18" customHeight="1">
      <c r="A9" s="110"/>
      <c r="B9" s="116" t="s">
        <v>41</v>
      </c>
      <c r="C9" s="117"/>
      <c r="D9" s="11">
        <v>17</v>
      </c>
      <c r="E9" s="11">
        <v>7</v>
      </c>
      <c r="F9" s="11"/>
      <c r="G9" s="11"/>
      <c r="H9" s="11"/>
      <c r="I9" s="9">
        <f>SUM(D9:H9)</f>
        <v>24</v>
      </c>
      <c r="J9" s="12">
        <f>D9+E9</f>
        <v>24</v>
      </c>
    </row>
    <row r="10" spans="1:10" ht="18" customHeight="1">
      <c r="A10" s="110"/>
      <c r="B10" s="116"/>
      <c r="C10" s="117"/>
      <c r="D10" s="43">
        <f>D9/I9</f>
        <v>0.7083333333333334</v>
      </c>
      <c r="E10" s="43">
        <f>E9/I9</f>
        <v>0.2916666666666667</v>
      </c>
      <c r="F10" s="43">
        <f>F9/I9</f>
        <v>0</v>
      </c>
      <c r="G10" s="43">
        <f>G9/I9</f>
        <v>0</v>
      </c>
      <c r="H10" s="43">
        <f>H9/I9</f>
        <v>0</v>
      </c>
      <c r="I10" s="43">
        <f>SUM(D10:H10)</f>
        <v>1</v>
      </c>
      <c r="J10" s="44">
        <f>D10+E10</f>
        <v>1</v>
      </c>
    </row>
    <row r="11" spans="1:10" ht="18" customHeight="1">
      <c r="A11" s="110"/>
      <c r="B11" s="116" t="s">
        <v>37</v>
      </c>
      <c r="C11" s="117"/>
      <c r="D11" s="11">
        <v>16</v>
      </c>
      <c r="E11" s="11">
        <v>8</v>
      </c>
      <c r="F11" s="11"/>
      <c r="G11" s="11"/>
      <c r="H11" s="11"/>
      <c r="I11" s="9">
        <f>SUM(D11:H11)</f>
        <v>24</v>
      </c>
      <c r="J11" s="12">
        <f>D11+E11</f>
        <v>24</v>
      </c>
    </row>
    <row r="12" spans="1:10" ht="18" customHeight="1">
      <c r="A12" s="110"/>
      <c r="B12" s="116"/>
      <c r="C12" s="117"/>
      <c r="D12" s="43">
        <f>D11/I11</f>
        <v>0.6666666666666666</v>
      </c>
      <c r="E12" s="43">
        <f>E11/I11</f>
        <v>0.3333333333333333</v>
      </c>
      <c r="F12" s="43">
        <f>F11/I11</f>
        <v>0</v>
      </c>
      <c r="G12" s="43">
        <f>G11/I11</f>
        <v>0</v>
      </c>
      <c r="H12" s="43">
        <f>H11/I11</f>
        <v>0</v>
      </c>
      <c r="I12" s="43">
        <f>SUM(D12:H12)</f>
        <v>1</v>
      </c>
      <c r="J12" s="44">
        <f>D12+E12</f>
        <v>1</v>
      </c>
    </row>
    <row r="13" spans="1:10" ht="18" customHeight="1">
      <c r="A13" s="110"/>
      <c r="B13" s="116" t="s">
        <v>39</v>
      </c>
      <c r="C13" s="117"/>
      <c r="D13" s="11">
        <v>13</v>
      </c>
      <c r="E13" s="11">
        <v>8</v>
      </c>
      <c r="F13" s="11">
        <v>3</v>
      </c>
      <c r="G13" s="11"/>
      <c r="H13" s="11"/>
      <c r="I13" s="9">
        <f>SUM(D13:H13)</f>
        <v>24</v>
      </c>
      <c r="J13" s="12">
        <f>D13+E13</f>
        <v>21</v>
      </c>
    </row>
    <row r="14" spans="1:10" ht="18" customHeight="1">
      <c r="A14" s="110"/>
      <c r="B14" s="116"/>
      <c r="C14" s="117"/>
      <c r="D14" s="43">
        <f>D13/I13</f>
        <v>0.5416666666666666</v>
      </c>
      <c r="E14" s="43">
        <f>E13/I13</f>
        <v>0.3333333333333333</v>
      </c>
      <c r="F14" s="43">
        <f>F13/I13</f>
        <v>0.125</v>
      </c>
      <c r="G14" s="43">
        <f>G13/I13</f>
        <v>0</v>
      </c>
      <c r="H14" s="43">
        <f>H13/I13</f>
        <v>0</v>
      </c>
      <c r="I14" s="43">
        <f>SUM(D14:H14)</f>
        <v>1</v>
      </c>
      <c r="J14" s="44">
        <f>D14+E14</f>
        <v>0.875</v>
      </c>
    </row>
    <row r="15" spans="1:10" ht="18" customHeight="1">
      <c r="A15" s="110"/>
      <c r="B15" s="118" t="s">
        <v>29</v>
      </c>
      <c r="C15" s="119"/>
      <c r="D15" s="11">
        <v>14</v>
      </c>
      <c r="E15" s="11">
        <v>8</v>
      </c>
      <c r="F15" s="11">
        <v>2</v>
      </c>
      <c r="G15" s="11"/>
      <c r="H15" s="11"/>
      <c r="I15" s="9">
        <f>SUM(D15:H15)</f>
        <v>24</v>
      </c>
      <c r="J15" s="12">
        <f>D15+E15</f>
        <v>22</v>
      </c>
    </row>
    <row r="16" spans="1:10" ht="18" customHeight="1">
      <c r="A16" s="110"/>
      <c r="B16" s="120"/>
      <c r="C16" s="121"/>
      <c r="D16" s="43">
        <f>D15/I15</f>
        <v>0.5833333333333334</v>
      </c>
      <c r="E16" s="43">
        <f>E15/I15</f>
        <v>0.3333333333333333</v>
      </c>
      <c r="F16" s="43">
        <f>F15/I15</f>
        <v>0.08333333333333333</v>
      </c>
      <c r="G16" s="43">
        <f>G15/I15</f>
        <v>0</v>
      </c>
      <c r="H16" s="43">
        <f>H15/I15</f>
        <v>0</v>
      </c>
      <c r="I16" s="43">
        <f>SUM(D16:H16)</f>
        <v>1</v>
      </c>
      <c r="J16" s="44">
        <f>D16+E16</f>
        <v>0.9166666666666667</v>
      </c>
    </row>
    <row r="17" spans="1:10" ht="18" customHeight="1">
      <c r="A17" s="110"/>
      <c r="B17" s="116" t="s">
        <v>38</v>
      </c>
      <c r="C17" s="117"/>
      <c r="D17" s="11">
        <v>15</v>
      </c>
      <c r="E17" s="11">
        <v>7</v>
      </c>
      <c r="F17" s="11">
        <v>2</v>
      </c>
      <c r="G17" s="11"/>
      <c r="H17" s="11"/>
      <c r="I17" s="9">
        <f>SUM(D17:H17)</f>
        <v>24</v>
      </c>
      <c r="J17" s="12">
        <f>D17+E17</f>
        <v>22</v>
      </c>
    </row>
    <row r="18" spans="1:10" ht="18" customHeight="1">
      <c r="A18" s="110"/>
      <c r="B18" s="116"/>
      <c r="C18" s="117"/>
      <c r="D18" s="43">
        <f>D17/I17</f>
        <v>0.625</v>
      </c>
      <c r="E18" s="43">
        <f>E17/I17</f>
        <v>0.2916666666666667</v>
      </c>
      <c r="F18" s="43">
        <f>F17/I17</f>
        <v>0.08333333333333333</v>
      </c>
      <c r="G18" s="43">
        <f>G17/I17</f>
        <v>0</v>
      </c>
      <c r="H18" s="43">
        <f>H17/I17</f>
        <v>0</v>
      </c>
      <c r="I18" s="43">
        <f>SUM(D18:H18)</f>
        <v>1</v>
      </c>
      <c r="J18" s="44">
        <f>D18+E18</f>
        <v>0.9166666666666667</v>
      </c>
    </row>
    <row r="19" spans="1:10" ht="18" customHeight="1">
      <c r="A19" s="103" t="s">
        <v>21</v>
      </c>
      <c r="B19" s="104"/>
      <c r="C19" s="107"/>
      <c r="D19" s="13">
        <f>SUM(D5,D7,D9,D11,D13,D15,D17)</f>
        <v>106</v>
      </c>
      <c r="E19" s="13">
        <f aca="true" t="shared" si="0" ref="E19:I19">SUM(E5,E7,E9,E11,E13,E15,E17)</f>
        <v>54</v>
      </c>
      <c r="F19" s="13">
        <f t="shared" si="0"/>
        <v>8</v>
      </c>
      <c r="G19" s="13">
        <f t="shared" si="0"/>
        <v>0</v>
      </c>
      <c r="H19" s="13">
        <f t="shared" si="0"/>
        <v>0</v>
      </c>
      <c r="I19" s="13">
        <f t="shared" si="0"/>
        <v>168</v>
      </c>
      <c r="J19" s="14">
        <f>D19+E19</f>
        <v>160</v>
      </c>
    </row>
    <row r="20" spans="1:10" ht="18" customHeight="1">
      <c r="A20" s="105"/>
      <c r="B20" s="106"/>
      <c r="C20" s="108"/>
      <c r="D20" s="45">
        <f>D19/I19</f>
        <v>0.6309523809523809</v>
      </c>
      <c r="E20" s="46">
        <f>E19/I19</f>
        <v>0.32142857142857145</v>
      </c>
      <c r="F20" s="46">
        <f>F19/I19</f>
        <v>0.047619047619047616</v>
      </c>
      <c r="G20" s="46">
        <f>G19/I19</f>
        <v>0</v>
      </c>
      <c r="H20" s="46">
        <f>H19/I19</f>
        <v>0</v>
      </c>
      <c r="I20" s="47">
        <f>SUM(D20:H20)</f>
        <v>1</v>
      </c>
      <c r="J20" s="48">
        <f>D20+E20</f>
        <v>0.9523809523809523</v>
      </c>
    </row>
    <row r="21" spans="1:10" ht="18" customHeight="1">
      <c r="A21" s="15"/>
      <c r="B21" s="15"/>
      <c r="C21" s="16"/>
      <c r="D21" s="17"/>
      <c r="E21" s="17"/>
      <c r="F21" s="17"/>
      <c r="G21" s="17"/>
      <c r="H21" s="17"/>
      <c r="I21" s="18"/>
      <c r="J21" s="18"/>
    </row>
    <row r="22" spans="1:10" ht="35" customHeight="1">
      <c r="A22" s="111" t="s">
        <v>27</v>
      </c>
      <c r="B22" s="122" t="s">
        <v>8</v>
      </c>
      <c r="C22" s="123"/>
      <c r="D22" s="73" t="s">
        <v>61</v>
      </c>
      <c r="E22" s="74" t="s">
        <v>22</v>
      </c>
      <c r="F22" s="68" t="s">
        <v>3</v>
      </c>
      <c r="G22" s="68" t="s">
        <v>6</v>
      </c>
      <c r="H22" s="70" t="s">
        <v>60</v>
      </c>
      <c r="I22" s="4" t="s">
        <v>12</v>
      </c>
      <c r="J22" s="5" t="s">
        <v>1</v>
      </c>
    </row>
    <row r="23" spans="1:10" ht="25" customHeight="1">
      <c r="A23" s="112"/>
      <c r="B23" s="124" t="s">
        <v>28</v>
      </c>
      <c r="C23" s="125"/>
      <c r="D23" s="7" t="s">
        <v>57</v>
      </c>
      <c r="E23" s="6" t="s">
        <v>49</v>
      </c>
      <c r="F23" s="6" t="s">
        <v>55</v>
      </c>
      <c r="G23" s="7" t="s">
        <v>50</v>
      </c>
      <c r="H23" s="7" t="s">
        <v>51</v>
      </c>
      <c r="I23" s="8">
        <f>I24</f>
        <v>24</v>
      </c>
      <c r="J23" s="19" t="s">
        <v>26</v>
      </c>
    </row>
    <row r="24" spans="1:10" ht="18" customHeight="1">
      <c r="A24" s="112"/>
      <c r="B24" s="116" t="s">
        <v>42</v>
      </c>
      <c r="C24" s="117"/>
      <c r="D24" s="39">
        <v>16</v>
      </c>
      <c r="E24" s="9">
        <v>8</v>
      </c>
      <c r="F24" s="9"/>
      <c r="G24" s="9"/>
      <c r="H24" s="9"/>
      <c r="I24" s="9">
        <f>SUM(D24:H24)</f>
        <v>24</v>
      </c>
      <c r="J24" s="9">
        <f>D24+E24</f>
        <v>24</v>
      </c>
    </row>
    <row r="25" spans="1:10" ht="18" customHeight="1">
      <c r="A25" s="112"/>
      <c r="B25" s="116"/>
      <c r="C25" s="117"/>
      <c r="D25" s="49">
        <f>D24/I24</f>
        <v>0.6666666666666666</v>
      </c>
      <c r="E25" s="49">
        <f>E24/I24</f>
        <v>0.3333333333333333</v>
      </c>
      <c r="F25" s="49">
        <f>F24/I24</f>
        <v>0</v>
      </c>
      <c r="G25" s="49">
        <f>G24/I24</f>
        <v>0</v>
      </c>
      <c r="H25" s="49">
        <f>H24/I24</f>
        <v>0</v>
      </c>
      <c r="I25" s="50">
        <f>SUM(D25:H25)</f>
        <v>1</v>
      </c>
      <c r="J25" s="51">
        <f>D25+E25</f>
        <v>1</v>
      </c>
    </row>
    <row r="26" spans="1:10" ht="18" customHeight="1">
      <c r="A26" s="112"/>
      <c r="B26" s="116" t="s">
        <v>67</v>
      </c>
      <c r="C26" s="117"/>
      <c r="D26" s="40">
        <v>17</v>
      </c>
      <c r="E26" s="10">
        <v>7</v>
      </c>
      <c r="F26" s="10"/>
      <c r="G26" s="10"/>
      <c r="H26" s="10"/>
      <c r="I26" s="9">
        <f>SUM(D26:H26)</f>
        <v>24</v>
      </c>
      <c r="J26" s="10">
        <f>D26+E26</f>
        <v>24</v>
      </c>
    </row>
    <row r="27" spans="1:10" ht="18" customHeight="1">
      <c r="A27" s="112"/>
      <c r="B27" s="116"/>
      <c r="C27" s="117"/>
      <c r="D27" s="49">
        <f>D26/I26</f>
        <v>0.7083333333333334</v>
      </c>
      <c r="E27" s="49">
        <f>E26/I26</f>
        <v>0.2916666666666667</v>
      </c>
      <c r="F27" s="49">
        <f>F26/I26</f>
        <v>0</v>
      </c>
      <c r="G27" s="49">
        <f>G26/I26</f>
        <v>0</v>
      </c>
      <c r="H27" s="49">
        <f>H26/I26</f>
        <v>0</v>
      </c>
      <c r="I27" s="50">
        <f>SUM(D27:H27)</f>
        <v>1</v>
      </c>
      <c r="J27" s="51">
        <f>D27+E27</f>
        <v>1</v>
      </c>
    </row>
    <row r="28" spans="1:10" ht="18" customHeight="1">
      <c r="A28" s="112"/>
      <c r="B28" s="116" t="s">
        <v>41</v>
      </c>
      <c r="C28" s="117"/>
      <c r="D28" s="41">
        <v>17</v>
      </c>
      <c r="E28" s="11">
        <v>6</v>
      </c>
      <c r="F28" s="11">
        <v>1</v>
      </c>
      <c r="G28" s="11"/>
      <c r="H28" s="11"/>
      <c r="I28" s="9">
        <f>SUM(D28:H28)</f>
        <v>24</v>
      </c>
      <c r="J28" s="12">
        <f>D28+E28</f>
        <v>23</v>
      </c>
    </row>
    <row r="29" spans="1:10" ht="18" customHeight="1">
      <c r="A29" s="112"/>
      <c r="B29" s="116"/>
      <c r="C29" s="117"/>
      <c r="D29" s="49">
        <f>D28/I28</f>
        <v>0.7083333333333334</v>
      </c>
      <c r="E29" s="49">
        <f>E28/I28</f>
        <v>0.25</v>
      </c>
      <c r="F29" s="49">
        <f>F28/I28</f>
        <v>0.041666666666666664</v>
      </c>
      <c r="G29" s="49">
        <f>G28/I28</f>
        <v>0</v>
      </c>
      <c r="H29" s="49">
        <f>H28/I28</f>
        <v>0</v>
      </c>
      <c r="I29" s="50">
        <f>SUM(D29:H29)</f>
        <v>1</v>
      </c>
      <c r="J29" s="51">
        <f>D29+E29</f>
        <v>0.9583333333333334</v>
      </c>
    </row>
    <row r="30" spans="1:10" ht="18" customHeight="1">
      <c r="A30" s="112"/>
      <c r="B30" s="116" t="s">
        <v>40</v>
      </c>
      <c r="C30" s="117"/>
      <c r="D30" s="41">
        <v>16</v>
      </c>
      <c r="E30" s="11">
        <v>7</v>
      </c>
      <c r="F30" s="11">
        <v>1</v>
      </c>
      <c r="G30" s="11"/>
      <c r="H30" s="11"/>
      <c r="I30" s="9">
        <f>SUM(D30:H30)</f>
        <v>24</v>
      </c>
      <c r="J30" s="12">
        <f>D30+E30</f>
        <v>23</v>
      </c>
    </row>
    <row r="31" spans="1:10" ht="18" customHeight="1">
      <c r="A31" s="112"/>
      <c r="B31" s="116"/>
      <c r="C31" s="117"/>
      <c r="D31" s="49">
        <f>D30/I30</f>
        <v>0.6666666666666666</v>
      </c>
      <c r="E31" s="49">
        <f>E30/I30</f>
        <v>0.2916666666666667</v>
      </c>
      <c r="F31" s="49">
        <f>F30/I30</f>
        <v>0.041666666666666664</v>
      </c>
      <c r="G31" s="49">
        <f>G30/I30</f>
        <v>0</v>
      </c>
      <c r="H31" s="49">
        <f>H30/I30</f>
        <v>0</v>
      </c>
      <c r="I31" s="50">
        <f>SUM(D31:H31)</f>
        <v>0.9999999999999999</v>
      </c>
      <c r="J31" s="51">
        <f>D31+E31</f>
        <v>0.9583333333333333</v>
      </c>
    </row>
    <row r="32" spans="1:10" ht="18" customHeight="1">
      <c r="A32" s="112"/>
      <c r="B32" s="118" t="s">
        <v>30</v>
      </c>
      <c r="C32" s="119"/>
      <c r="D32" s="41">
        <v>15</v>
      </c>
      <c r="E32" s="11">
        <v>8</v>
      </c>
      <c r="F32" s="11">
        <v>1</v>
      </c>
      <c r="G32" s="11"/>
      <c r="H32" s="11"/>
      <c r="I32" s="9">
        <f>SUM(D32:H32)</f>
        <v>24</v>
      </c>
      <c r="J32" s="12">
        <f>D32+E32</f>
        <v>23</v>
      </c>
    </row>
    <row r="33" spans="1:10" ht="18" customHeight="1">
      <c r="A33" s="112"/>
      <c r="B33" s="120"/>
      <c r="C33" s="121"/>
      <c r="D33" s="49">
        <f>D32/I32</f>
        <v>0.625</v>
      </c>
      <c r="E33" s="49">
        <f>E32/I32</f>
        <v>0.3333333333333333</v>
      </c>
      <c r="F33" s="49">
        <f>F32/I32</f>
        <v>0.041666666666666664</v>
      </c>
      <c r="G33" s="49">
        <f>G32/I32</f>
        <v>0</v>
      </c>
      <c r="H33" s="49">
        <f>H32/I32</f>
        <v>0</v>
      </c>
      <c r="I33" s="49">
        <f>SUM(D33:H33)</f>
        <v>0.9999999999999999</v>
      </c>
      <c r="J33" s="51">
        <f>D33+E33</f>
        <v>0.9583333333333333</v>
      </c>
    </row>
    <row r="34" spans="1:10" ht="18" customHeight="1">
      <c r="A34" s="112"/>
      <c r="B34" s="116" t="s">
        <v>34</v>
      </c>
      <c r="C34" s="117"/>
      <c r="D34" s="41">
        <v>15</v>
      </c>
      <c r="E34" s="11">
        <v>8</v>
      </c>
      <c r="F34" s="11">
        <v>1</v>
      </c>
      <c r="G34" s="11"/>
      <c r="H34" s="11"/>
      <c r="I34" s="9">
        <f>SUM(D34:H34)</f>
        <v>24</v>
      </c>
      <c r="J34" s="12">
        <f>D34+E34</f>
        <v>23</v>
      </c>
    </row>
    <row r="35" spans="1:10" ht="18" customHeight="1">
      <c r="A35" s="112"/>
      <c r="B35" s="116"/>
      <c r="C35" s="117"/>
      <c r="D35" s="49">
        <f>D34/I34</f>
        <v>0.625</v>
      </c>
      <c r="E35" s="49">
        <f>E34/I34</f>
        <v>0.3333333333333333</v>
      </c>
      <c r="F35" s="49">
        <f>F34/I34</f>
        <v>0.041666666666666664</v>
      </c>
      <c r="G35" s="49">
        <f>G34/I34</f>
        <v>0</v>
      </c>
      <c r="H35" s="49">
        <f>H34/I34</f>
        <v>0</v>
      </c>
      <c r="I35" s="49">
        <f>SUM(D35:H35)</f>
        <v>0.9999999999999999</v>
      </c>
      <c r="J35" s="51">
        <f>D35+E35</f>
        <v>0.9583333333333333</v>
      </c>
    </row>
    <row r="36" spans="1:10" ht="18" customHeight="1">
      <c r="A36" s="112"/>
      <c r="B36" s="116" t="s">
        <v>63</v>
      </c>
      <c r="C36" s="117"/>
      <c r="D36" s="41">
        <v>16</v>
      </c>
      <c r="E36" s="11">
        <v>7</v>
      </c>
      <c r="F36" s="11">
        <v>1</v>
      </c>
      <c r="G36" s="11"/>
      <c r="H36" s="11"/>
      <c r="I36" s="9">
        <f>SUM(D36:H36)</f>
        <v>24</v>
      </c>
      <c r="J36" s="12">
        <f>D36+E36</f>
        <v>23</v>
      </c>
    </row>
    <row r="37" spans="1:10" ht="18" customHeight="1">
      <c r="A37" s="112"/>
      <c r="B37" s="116"/>
      <c r="C37" s="117"/>
      <c r="D37" s="49">
        <f>D36/I36</f>
        <v>0.6666666666666666</v>
      </c>
      <c r="E37" s="49">
        <f>E36/I36</f>
        <v>0.2916666666666667</v>
      </c>
      <c r="F37" s="49">
        <f>F36/I36</f>
        <v>0.041666666666666664</v>
      </c>
      <c r="G37" s="49">
        <f>G36/I36</f>
        <v>0</v>
      </c>
      <c r="H37" s="49">
        <f>H36/I36</f>
        <v>0</v>
      </c>
      <c r="I37" s="49">
        <f>SUM(D37:H37)</f>
        <v>0.9999999999999999</v>
      </c>
      <c r="J37" s="51">
        <f>D37+E37</f>
        <v>0.9583333333333333</v>
      </c>
    </row>
    <row r="38" spans="1:10" ht="18" customHeight="1">
      <c r="A38" s="112"/>
      <c r="B38" s="116" t="s">
        <v>36</v>
      </c>
      <c r="C38" s="117"/>
      <c r="D38" s="40">
        <v>16</v>
      </c>
      <c r="E38" s="10">
        <v>7</v>
      </c>
      <c r="F38" s="10">
        <v>1</v>
      </c>
      <c r="G38" s="10"/>
      <c r="H38" s="10"/>
      <c r="I38" s="9">
        <f>SUM(D38:H38)</f>
        <v>24</v>
      </c>
      <c r="J38" s="10">
        <f>D38+E38</f>
        <v>23</v>
      </c>
    </row>
    <row r="39" spans="1:10" ht="18" customHeight="1">
      <c r="A39" s="112"/>
      <c r="B39" s="116"/>
      <c r="C39" s="117"/>
      <c r="D39" s="49">
        <f>D38/I38</f>
        <v>0.6666666666666666</v>
      </c>
      <c r="E39" s="49">
        <f>E38/I38</f>
        <v>0.2916666666666667</v>
      </c>
      <c r="F39" s="49">
        <f>F38/I38</f>
        <v>0.041666666666666664</v>
      </c>
      <c r="G39" s="49">
        <f>G38/I38</f>
        <v>0</v>
      </c>
      <c r="H39" s="49">
        <f>H38/I38</f>
        <v>0</v>
      </c>
      <c r="I39" s="49">
        <f>SUM(D39:H39)</f>
        <v>0.9999999999999999</v>
      </c>
      <c r="J39" s="51">
        <f>D39+E39</f>
        <v>0.9583333333333333</v>
      </c>
    </row>
    <row r="40" spans="1:10" ht="18" customHeight="1">
      <c r="A40" s="103" t="s">
        <v>21</v>
      </c>
      <c r="B40" s="104"/>
      <c r="C40" s="107"/>
      <c r="D40" s="13">
        <f>SUM(D24,D26,D28,D30,D32,D34,D36,D38)</f>
        <v>128</v>
      </c>
      <c r="E40" s="13">
        <f>SUM(E24,E26,E28,E30,E32,E34,E36,E38)</f>
        <v>58</v>
      </c>
      <c r="F40" s="13">
        <f>SUM(F24,F26,F28,F30,F32,F34,F36,F38)</f>
        <v>6</v>
      </c>
      <c r="G40" s="13">
        <f>SUM(G24,G26,G28,G30,G32,G34,G36,G38)</f>
        <v>0</v>
      </c>
      <c r="H40" s="13">
        <f>SUM(H24,H26,H28,H30,H32,H34,H36,H38)</f>
        <v>0</v>
      </c>
      <c r="I40" s="12">
        <f>SUM(D40:H40)</f>
        <v>192</v>
      </c>
      <c r="J40" s="14">
        <f>D40+E40</f>
        <v>186</v>
      </c>
    </row>
    <row r="41" spans="1:10" ht="18" customHeight="1">
      <c r="A41" s="105"/>
      <c r="B41" s="106"/>
      <c r="C41" s="108"/>
      <c r="D41" s="52">
        <f>D40/I40</f>
        <v>0.6666666666666666</v>
      </c>
      <c r="E41" s="53">
        <f>E40/I40</f>
        <v>0.3020833333333333</v>
      </c>
      <c r="F41" s="53">
        <f>F40/I40</f>
        <v>0.03125</v>
      </c>
      <c r="G41" s="53">
        <f>G40/I40</f>
        <v>0</v>
      </c>
      <c r="H41" s="53">
        <f>H40/I40</f>
        <v>0</v>
      </c>
      <c r="I41" s="54">
        <f>SUM(D41:H41)</f>
        <v>1</v>
      </c>
      <c r="J41" s="55">
        <f>D41+E41</f>
        <v>0.96875</v>
      </c>
    </row>
  </sheetData>
  <mergeCells count="27">
    <mergeCell ref="A40:B41"/>
    <mergeCell ref="C40:C41"/>
    <mergeCell ref="A19:B20"/>
    <mergeCell ref="C19:C20"/>
    <mergeCell ref="D2:F2"/>
    <mergeCell ref="A3:A18"/>
    <mergeCell ref="A22:A39"/>
    <mergeCell ref="A1:J1"/>
    <mergeCell ref="B4:C4"/>
    <mergeCell ref="B3:C3"/>
    <mergeCell ref="B24:C25"/>
    <mergeCell ref="B26:C27"/>
    <mergeCell ref="B28:C29"/>
    <mergeCell ref="B30:C31"/>
    <mergeCell ref="B32:C33"/>
    <mergeCell ref="B34:C35"/>
    <mergeCell ref="B36:C37"/>
    <mergeCell ref="B38:C39"/>
    <mergeCell ref="B22:C22"/>
    <mergeCell ref="B23:C23"/>
    <mergeCell ref="B5:C6"/>
    <mergeCell ref="B7:C8"/>
    <mergeCell ref="B9:C10"/>
    <mergeCell ref="B11:C12"/>
    <mergeCell ref="B13:C14"/>
    <mergeCell ref="B15:C16"/>
    <mergeCell ref="B17:C18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41"/>
  <sheetViews>
    <sheetView showGridLines="0" zoomScaleSheetLayoutView="75" workbookViewId="0" topLeftCell="A14">
      <selection activeCell="K24" sqref="K24"/>
    </sheetView>
  </sheetViews>
  <sheetFormatPr defaultColWidth="8.88671875" defaultRowHeight="13.5"/>
  <cols>
    <col min="1" max="1" width="3.99609375" style="0" customWidth="1"/>
    <col min="2" max="2" width="6.99609375" style="0" customWidth="1"/>
    <col min="3" max="3" width="25.5546875" style="0" customWidth="1"/>
    <col min="4" max="10" width="6.77734375" style="0" customWidth="1"/>
  </cols>
  <sheetData>
    <row r="1" spans="1:10" ht="27" customHeight="1">
      <c r="A1" s="113" t="s">
        <v>31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21" customHeight="1">
      <c r="A2" s="1"/>
      <c r="B2" s="2"/>
      <c r="C2" s="3"/>
      <c r="D2" s="109"/>
      <c r="E2" s="109"/>
      <c r="F2" s="109"/>
      <c r="G2" s="2"/>
      <c r="H2" s="2"/>
      <c r="I2" s="2"/>
      <c r="J2" s="2"/>
    </row>
    <row r="3" spans="1:10" ht="35.45" customHeight="1">
      <c r="A3" s="110" t="s">
        <v>24</v>
      </c>
      <c r="B3" s="115" t="s">
        <v>58</v>
      </c>
      <c r="C3" s="115"/>
      <c r="D3" s="73" t="s">
        <v>61</v>
      </c>
      <c r="E3" s="74" t="s">
        <v>22</v>
      </c>
      <c r="F3" s="68" t="s">
        <v>3</v>
      </c>
      <c r="G3" s="68" t="s">
        <v>6</v>
      </c>
      <c r="H3" s="70" t="s">
        <v>60</v>
      </c>
      <c r="I3" s="4" t="s">
        <v>12</v>
      </c>
      <c r="J3" s="5" t="s">
        <v>1</v>
      </c>
    </row>
    <row r="4" spans="1:10" ht="25.1" customHeight="1">
      <c r="A4" s="110"/>
      <c r="B4" s="114" t="s">
        <v>28</v>
      </c>
      <c r="C4" s="114"/>
      <c r="D4" s="7" t="s">
        <v>57</v>
      </c>
      <c r="E4" s="6" t="s">
        <v>49</v>
      </c>
      <c r="F4" s="6" t="s">
        <v>55</v>
      </c>
      <c r="G4" s="7" t="s">
        <v>50</v>
      </c>
      <c r="H4" s="7" t="s">
        <v>51</v>
      </c>
      <c r="I4" s="8">
        <f>I5</f>
        <v>12</v>
      </c>
      <c r="J4" s="19" t="s">
        <v>48</v>
      </c>
    </row>
    <row r="5" spans="1:10" ht="18" customHeight="1">
      <c r="A5" s="110"/>
      <c r="B5" s="116" t="s">
        <v>42</v>
      </c>
      <c r="C5" s="117"/>
      <c r="D5" s="9">
        <v>4</v>
      </c>
      <c r="E5" s="9">
        <v>6</v>
      </c>
      <c r="F5" s="9"/>
      <c r="G5" s="9">
        <v>2</v>
      </c>
      <c r="H5" s="9"/>
      <c r="I5" s="9">
        <f>SUM(D5:H5)</f>
        <v>12</v>
      </c>
      <c r="J5" s="9">
        <f>D5+E5</f>
        <v>10</v>
      </c>
    </row>
    <row r="6" spans="1:10" ht="18" customHeight="1">
      <c r="A6" s="110"/>
      <c r="B6" s="116"/>
      <c r="C6" s="117"/>
      <c r="D6" s="56">
        <f>D5/I5</f>
        <v>0.3333333333333333</v>
      </c>
      <c r="E6" s="56">
        <f>E5/I5</f>
        <v>0.5</v>
      </c>
      <c r="F6" s="56">
        <f>F5/I5</f>
        <v>0</v>
      </c>
      <c r="G6" s="56">
        <f>G5/I5</f>
        <v>0.16666666666666666</v>
      </c>
      <c r="H6" s="56">
        <f>H5/I5</f>
        <v>0</v>
      </c>
      <c r="I6" s="56">
        <f>SUM(D6:H6)</f>
        <v>0.9999999999999999</v>
      </c>
      <c r="J6" s="57">
        <f>D6+E6</f>
        <v>0.8333333333333333</v>
      </c>
    </row>
    <row r="7" spans="1:10" ht="18" customHeight="1">
      <c r="A7" s="110"/>
      <c r="B7" s="116" t="s">
        <v>67</v>
      </c>
      <c r="C7" s="117"/>
      <c r="D7" s="10">
        <v>4</v>
      </c>
      <c r="E7" s="10">
        <v>7</v>
      </c>
      <c r="F7" s="10">
        <v>1</v>
      </c>
      <c r="G7" s="10"/>
      <c r="H7" s="10"/>
      <c r="I7" s="10">
        <f>SUM(D7:H7)</f>
        <v>12</v>
      </c>
      <c r="J7" s="10">
        <f>D7+E7</f>
        <v>11</v>
      </c>
    </row>
    <row r="8" spans="1:10" ht="18" customHeight="1">
      <c r="A8" s="110"/>
      <c r="B8" s="116"/>
      <c r="C8" s="117"/>
      <c r="D8" s="56">
        <f>D7/I7</f>
        <v>0.3333333333333333</v>
      </c>
      <c r="E8" s="56">
        <f>E7/I7</f>
        <v>0.5833333333333334</v>
      </c>
      <c r="F8" s="56">
        <f>F7/I7</f>
        <v>0.08333333333333333</v>
      </c>
      <c r="G8" s="56">
        <f>G7/I7</f>
        <v>0</v>
      </c>
      <c r="H8" s="56">
        <f>H7/I7</f>
        <v>0</v>
      </c>
      <c r="I8" s="56">
        <f>SUM(D8:H8)</f>
        <v>1</v>
      </c>
      <c r="J8" s="57">
        <f>D8+E8</f>
        <v>0.9166666666666667</v>
      </c>
    </row>
    <row r="9" spans="1:10" ht="18" customHeight="1">
      <c r="A9" s="110"/>
      <c r="B9" s="116" t="s">
        <v>41</v>
      </c>
      <c r="C9" s="117"/>
      <c r="D9" s="11">
        <v>3</v>
      </c>
      <c r="E9" s="11">
        <v>7</v>
      </c>
      <c r="F9" s="11">
        <v>1</v>
      </c>
      <c r="G9" s="11">
        <v>1</v>
      </c>
      <c r="H9" s="11"/>
      <c r="I9" s="11">
        <f>SUM(D9:H9)</f>
        <v>12</v>
      </c>
      <c r="J9" s="12">
        <f>D9+E9</f>
        <v>10</v>
      </c>
    </row>
    <row r="10" spans="1:10" ht="18" customHeight="1">
      <c r="A10" s="110"/>
      <c r="B10" s="116"/>
      <c r="C10" s="117"/>
      <c r="D10" s="56">
        <f>D9/I9</f>
        <v>0.25</v>
      </c>
      <c r="E10" s="56">
        <f>E9/I9</f>
        <v>0.5833333333333334</v>
      </c>
      <c r="F10" s="56">
        <f>F9/I9</f>
        <v>0.08333333333333333</v>
      </c>
      <c r="G10" s="56">
        <f>G9/I9</f>
        <v>0.08333333333333333</v>
      </c>
      <c r="H10" s="56">
        <f>H9/I9</f>
        <v>0</v>
      </c>
      <c r="I10" s="56">
        <f>SUM(D10:H10)</f>
        <v>1</v>
      </c>
      <c r="J10" s="57">
        <f>D10+E10</f>
        <v>0.8333333333333334</v>
      </c>
    </row>
    <row r="11" spans="1:10" ht="18" customHeight="1">
      <c r="A11" s="110"/>
      <c r="B11" s="116" t="s">
        <v>37</v>
      </c>
      <c r="C11" s="117"/>
      <c r="D11" s="11">
        <v>4</v>
      </c>
      <c r="E11" s="11">
        <v>4</v>
      </c>
      <c r="F11" s="11">
        <v>3</v>
      </c>
      <c r="G11" s="11">
        <v>1</v>
      </c>
      <c r="H11" s="11"/>
      <c r="I11" s="11">
        <f>SUM(D11:H11)</f>
        <v>12</v>
      </c>
      <c r="J11" s="12">
        <f>D11+E11</f>
        <v>8</v>
      </c>
    </row>
    <row r="12" spans="1:10" ht="18" customHeight="1">
      <c r="A12" s="110"/>
      <c r="B12" s="116"/>
      <c r="C12" s="117"/>
      <c r="D12" s="56">
        <f>D11/I11</f>
        <v>0.3333333333333333</v>
      </c>
      <c r="E12" s="56">
        <f>E11/I11</f>
        <v>0.3333333333333333</v>
      </c>
      <c r="F12" s="56">
        <f>F11/I11</f>
        <v>0.25</v>
      </c>
      <c r="G12" s="56">
        <f>G11/I11</f>
        <v>0.08333333333333333</v>
      </c>
      <c r="H12" s="56">
        <f>H11/I11</f>
        <v>0</v>
      </c>
      <c r="I12" s="56">
        <f>SUM(D12:H12)</f>
        <v>1</v>
      </c>
      <c r="J12" s="57">
        <f>D12+E12</f>
        <v>0.6666666666666666</v>
      </c>
    </row>
    <row r="13" spans="1:10" ht="18" customHeight="1">
      <c r="A13" s="110"/>
      <c r="B13" s="116" t="s">
        <v>39</v>
      </c>
      <c r="C13" s="117"/>
      <c r="D13" s="11">
        <v>3</v>
      </c>
      <c r="E13" s="11">
        <v>6</v>
      </c>
      <c r="F13" s="11">
        <v>3</v>
      </c>
      <c r="G13" s="11"/>
      <c r="H13" s="11"/>
      <c r="I13" s="11">
        <f>SUM(D13:H13)</f>
        <v>12</v>
      </c>
      <c r="J13" s="12">
        <f>D13+E13</f>
        <v>9</v>
      </c>
    </row>
    <row r="14" spans="1:10" ht="18" customHeight="1">
      <c r="A14" s="110"/>
      <c r="B14" s="116"/>
      <c r="C14" s="117"/>
      <c r="D14" s="56">
        <f>D13/I13</f>
        <v>0.25</v>
      </c>
      <c r="E14" s="56">
        <f>E13/I13</f>
        <v>0.5</v>
      </c>
      <c r="F14" s="56">
        <f>F13/I13</f>
        <v>0.25</v>
      </c>
      <c r="G14" s="56">
        <f>G13/I13</f>
        <v>0</v>
      </c>
      <c r="H14" s="56">
        <f>H13/I13</f>
        <v>0</v>
      </c>
      <c r="I14" s="56">
        <f>SUM(D14:H14)</f>
        <v>1</v>
      </c>
      <c r="J14" s="57">
        <f>D14+E14</f>
        <v>0.75</v>
      </c>
    </row>
    <row r="15" spans="1:10" ht="18" customHeight="1">
      <c r="A15" s="110"/>
      <c r="B15" s="118" t="s">
        <v>29</v>
      </c>
      <c r="C15" s="119"/>
      <c r="D15" s="11">
        <v>3</v>
      </c>
      <c r="E15" s="11">
        <v>6</v>
      </c>
      <c r="F15" s="11">
        <v>1</v>
      </c>
      <c r="G15" s="11">
        <v>2</v>
      </c>
      <c r="H15" s="11"/>
      <c r="I15" s="11">
        <f>SUM(D15:H15)</f>
        <v>12</v>
      </c>
      <c r="J15" s="12">
        <f>D15+E15</f>
        <v>9</v>
      </c>
    </row>
    <row r="16" spans="1:10" ht="18" customHeight="1">
      <c r="A16" s="110"/>
      <c r="B16" s="120"/>
      <c r="C16" s="121"/>
      <c r="D16" s="56">
        <f>D15/I15</f>
        <v>0.25</v>
      </c>
      <c r="E16" s="56">
        <f>E15/I15</f>
        <v>0.5</v>
      </c>
      <c r="F16" s="56">
        <f>F15/I15</f>
        <v>0.08333333333333333</v>
      </c>
      <c r="G16" s="56">
        <f>G15/I15</f>
        <v>0.16666666666666666</v>
      </c>
      <c r="H16" s="56">
        <f>H15/I15</f>
        <v>0</v>
      </c>
      <c r="I16" s="56">
        <f>SUM(D16:H16)</f>
        <v>1</v>
      </c>
      <c r="J16" s="57">
        <f>D16+E16</f>
        <v>0.75</v>
      </c>
    </row>
    <row r="17" spans="1:10" ht="18" customHeight="1">
      <c r="A17" s="110"/>
      <c r="B17" s="116" t="s">
        <v>38</v>
      </c>
      <c r="C17" s="117"/>
      <c r="D17" s="11">
        <v>3</v>
      </c>
      <c r="E17" s="11">
        <v>7</v>
      </c>
      <c r="F17" s="11">
        <v>1</v>
      </c>
      <c r="G17" s="11"/>
      <c r="H17" s="11">
        <v>1</v>
      </c>
      <c r="I17" s="11">
        <f>SUM(D17:H17)</f>
        <v>12</v>
      </c>
      <c r="J17" s="12">
        <f>D17+E17</f>
        <v>10</v>
      </c>
    </row>
    <row r="18" spans="1:10" ht="18" customHeight="1">
      <c r="A18" s="110"/>
      <c r="B18" s="116"/>
      <c r="C18" s="117"/>
      <c r="D18" s="56">
        <f>D17/I17</f>
        <v>0.25</v>
      </c>
      <c r="E18" s="56">
        <f>E17/I17</f>
        <v>0.5833333333333334</v>
      </c>
      <c r="F18" s="56">
        <f>F17/I17</f>
        <v>0.08333333333333333</v>
      </c>
      <c r="G18" s="56">
        <f>G17/I17</f>
        <v>0</v>
      </c>
      <c r="H18" s="56">
        <f>H17/I17</f>
        <v>0.08333333333333333</v>
      </c>
      <c r="I18" s="56">
        <f>SUM(D18:H18)</f>
        <v>1</v>
      </c>
      <c r="J18" s="57">
        <f>D18+E18</f>
        <v>0.8333333333333334</v>
      </c>
    </row>
    <row r="19" spans="1:10" ht="18" customHeight="1">
      <c r="A19" s="103" t="s">
        <v>21</v>
      </c>
      <c r="B19" s="104"/>
      <c r="C19" s="107"/>
      <c r="D19" s="13">
        <f>SUM(D5,D7,D9,D11,D13,D15,D17)</f>
        <v>24</v>
      </c>
      <c r="E19" s="13">
        <f aca="true" t="shared" si="0" ref="E19:I19">SUM(E5,E7,E9,E11,E13,E15,E17)</f>
        <v>43</v>
      </c>
      <c r="F19" s="13">
        <f t="shared" si="0"/>
        <v>10</v>
      </c>
      <c r="G19" s="13">
        <f t="shared" si="0"/>
        <v>6</v>
      </c>
      <c r="H19" s="13">
        <f t="shared" si="0"/>
        <v>1</v>
      </c>
      <c r="I19" s="13">
        <f t="shared" si="0"/>
        <v>84</v>
      </c>
      <c r="J19" s="14">
        <f>D19+E19</f>
        <v>67</v>
      </c>
    </row>
    <row r="20" spans="1:10" ht="18" customHeight="1">
      <c r="A20" s="105"/>
      <c r="B20" s="106"/>
      <c r="C20" s="108"/>
      <c r="D20" s="58">
        <f>D19/I19</f>
        <v>0.2857142857142857</v>
      </c>
      <c r="E20" s="59">
        <f>E19/I19</f>
        <v>0.5119047619047619</v>
      </c>
      <c r="F20" s="59">
        <f>F19/I19</f>
        <v>0.11904761904761904</v>
      </c>
      <c r="G20" s="59">
        <f>G19/I19</f>
        <v>0.07142857142857142</v>
      </c>
      <c r="H20" s="59">
        <f>H19/I19</f>
        <v>0.011904761904761904</v>
      </c>
      <c r="I20" s="60">
        <f>SUM(D20:H20)</f>
        <v>0.9999999999999999</v>
      </c>
      <c r="J20" s="61">
        <f>D20+E20</f>
        <v>0.7976190476190476</v>
      </c>
    </row>
    <row r="21" spans="1:10" ht="18" customHeight="1">
      <c r="A21" s="15"/>
      <c r="B21" s="15"/>
      <c r="C21" s="16"/>
      <c r="D21" s="17"/>
      <c r="E21" s="17"/>
      <c r="F21" s="17"/>
      <c r="G21" s="17"/>
      <c r="H21" s="17"/>
      <c r="I21" s="18"/>
      <c r="J21" s="18"/>
    </row>
    <row r="22" spans="1:10" ht="35" customHeight="1">
      <c r="A22" s="111" t="s">
        <v>27</v>
      </c>
      <c r="B22" s="122" t="s">
        <v>8</v>
      </c>
      <c r="C22" s="123"/>
      <c r="D22" s="73" t="s">
        <v>61</v>
      </c>
      <c r="E22" s="74" t="s">
        <v>22</v>
      </c>
      <c r="F22" s="68" t="s">
        <v>3</v>
      </c>
      <c r="G22" s="68" t="s">
        <v>6</v>
      </c>
      <c r="H22" s="70" t="s">
        <v>60</v>
      </c>
      <c r="I22" s="4" t="s">
        <v>12</v>
      </c>
      <c r="J22" s="5" t="s">
        <v>1</v>
      </c>
    </row>
    <row r="23" spans="1:10" ht="25" customHeight="1">
      <c r="A23" s="112"/>
      <c r="B23" s="124" t="s">
        <v>28</v>
      </c>
      <c r="C23" s="125"/>
      <c r="D23" s="7" t="s">
        <v>57</v>
      </c>
      <c r="E23" s="6" t="s">
        <v>49</v>
      </c>
      <c r="F23" s="6" t="s">
        <v>55</v>
      </c>
      <c r="G23" s="7" t="s">
        <v>50</v>
      </c>
      <c r="H23" s="7" t="s">
        <v>51</v>
      </c>
      <c r="I23" s="8">
        <f>I24</f>
        <v>12</v>
      </c>
      <c r="J23" s="19" t="s">
        <v>26</v>
      </c>
    </row>
    <row r="24" spans="1:10" ht="18" customHeight="1">
      <c r="A24" s="112"/>
      <c r="B24" s="116" t="s">
        <v>42</v>
      </c>
      <c r="C24" s="117"/>
      <c r="D24" s="39">
        <v>5</v>
      </c>
      <c r="E24" s="9">
        <v>6</v>
      </c>
      <c r="F24" s="9">
        <v>1</v>
      </c>
      <c r="G24" s="9"/>
      <c r="H24" s="9"/>
      <c r="I24" s="9">
        <f>SUM(D24:H24)</f>
        <v>12</v>
      </c>
      <c r="J24" s="9">
        <f>D24+E24</f>
        <v>11</v>
      </c>
    </row>
    <row r="25" spans="1:10" ht="18" customHeight="1">
      <c r="A25" s="112"/>
      <c r="B25" s="116"/>
      <c r="C25" s="117"/>
      <c r="D25" s="56">
        <f>D24/I24</f>
        <v>0.4166666666666667</v>
      </c>
      <c r="E25" s="56">
        <f>E24/I24</f>
        <v>0.5</v>
      </c>
      <c r="F25" s="56">
        <f>F24/I24</f>
        <v>0.08333333333333333</v>
      </c>
      <c r="G25" s="56">
        <f>G24/I24</f>
        <v>0</v>
      </c>
      <c r="H25" s="56">
        <f>H24/I24</f>
        <v>0</v>
      </c>
      <c r="I25" s="56">
        <f>SUM(D25:H25)</f>
        <v>1</v>
      </c>
      <c r="J25" s="57">
        <f>D25+E25</f>
        <v>0.9166666666666667</v>
      </c>
    </row>
    <row r="26" spans="1:10" ht="18" customHeight="1">
      <c r="A26" s="112"/>
      <c r="B26" s="116" t="s">
        <v>67</v>
      </c>
      <c r="C26" s="117"/>
      <c r="D26" s="40">
        <v>4</v>
      </c>
      <c r="E26" s="10">
        <v>6</v>
      </c>
      <c r="F26" s="10">
        <v>2</v>
      </c>
      <c r="G26" s="10"/>
      <c r="H26" s="10"/>
      <c r="I26" s="10">
        <f>SUM(D26:H26)</f>
        <v>12</v>
      </c>
      <c r="J26" s="10">
        <f>D26+E26</f>
        <v>10</v>
      </c>
    </row>
    <row r="27" spans="1:10" ht="18" customHeight="1">
      <c r="A27" s="112"/>
      <c r="B27" s="116"/>
      <c r="C27" s="117"/>
      <c r="D27" s="56">
        <f>D26/I26</f>
        <v>0.3333333333333333</v>
      </c>
      <c r="E27" s="56">
        <f>E26/I26</f>
        <v>0.5</v>
      </c>
      <c r="F27" s="56">
        <f>F26/I26</f>
        <v>0.16666666666666666</v>
      </c>
      <c r="G27" s="56">
        <f>G26/I26</f>
        <v>0</v>
      </c>
      <c r="H27" s="56">
        <f>H26/I26</f>
        <v>0</v>
      </c>
      <c r="I27" s="56">
        <f>SUM(D27:H27)</f>
        <v>0.9999999999999999</v>
      </c>
      <c r="J27" s="57">
        <f>D27+E27</f>
        <v>0.8333333333333333</v>
      </c>
    </row>
    <row r="28" spans="1:10" ht="18" customHeight="1">
      <c r="A28" s="112"/>
      <c r="B28" s="116" t="s">
        <v>41</v>
      </c>
      <c r="C28" s="117"/>
      <c r="D28" s="41">
        <v>5</v>
      </c>
      <c r="E28" s="11">
        <v>7</v>
      </c>
      <c r="F28" s="11"/>
      <c r="G28" s="11"/>
      <c r="H28" s="11"/>
      <c r="I28" s="11">
        <f>SUM(D28:H28)</f>
        <v>12</v>
      </c>
      <c r="J28" s="12">
        <f>D28+E28</f>
        <v>12</v>
      </c>
    </row>
    <row r="29" spans="1:10" ht="18" customHeight="1">
      <c r="A29" s="112"/>
      <c r="B29" s="116"/>
      <c r="C29" s="117"/>
      <c r="D29" s="56">
        <f>D28/I28</f>
        <v>0.4166666666666667</v>
      </c>
      <c r="E29" s="56">
        <f>E28/I28</f>
        <v>0.5833333333333334</v>
      </c>
      <c r="F29" s="56">
        <f>F28/I28</f>
        <v>0</v>
      </c>
      <c r="G29" s="56">
        <f>G28/I28</f>
        <v>0</v>
      </c>
      <c r="H29" s="56">
        <f>H28/I28</f>
        <v>0</v>
      </c>
      <c r="I29" s="56">
        <f>SUM(D29:H29)</f>
        <v>1</v>
      </c>
      <c r="J29" s="57">
        <f>D29+E29</f>
        <v>1</v>
      </c>
    </row>
    <row r="30" spans="1:10" ht="18" customHeight="1">
      <c r="A30" s="112"/>
      <c r="B30" s="116" t="s">
        <v>40</v>
      </c>
      <c r="C30" s="117"/>
      <c r="D30" s="41">
        <v>4</v>
      </c>
      <c r="E30" s="11">
        <v>8</v>
      </c>
      <c r="F30" s="11"/>
      <c r="G30" s="11"/>
      <c r="H30" s="11"/>
      <c r="I30" s="11">
        <f>SUM(D30:H30)</f>
        <v>12</v>
      </c>
      <c r="J30" s="12">
        <f>D30+E30</f>
        <v>12</v>
      </c>
    </row>
    <row r="31" spans="1:10" ht="18" customHeight="1">
      <c r="A31" s="112"/>
      <c r="B31" s="116"/>
      <c r="C31" s="117"/>
      <c r="D31" s="56">
        <f>D30/I30</f>
        <v>0.3333333333333333</v>
      </c>
      <c r="E31" s="56">
        <f>E30/I30</f>
        <v>0.6666666666666666</v>
      </c>
      <c r="F31" s="56">
        <f>F30/I30</f>
        <v>0</v>
      </c>
      <c r="G31" s="56">
        <f>G30/I30</f>
        <v>0</v>
      </c>
      <c r="H31" s="56">
        <f>H30/I30</f>
        <v>0</v>
      </c>
      <c r="I31" s="56">
        <f>SUM(D31:H31)</f>
        <v>1</v>
      </c>
      <c r="J31" s="57">
        <f>D31+E31</f>
        <v>1</v>
      </c>
    </row>
    <row r="32" spans="1:10" ht="18" customHeight="1">
      <c r="A32" s="112"/>
      <c r="B32" s="118" t="s">
        <v>30</v>
      </c>
      <c r="C32" s="119"/>
      <c r="D32" s="41">
        <v>4</v>
      </c>
      <c r="E32" s="11">
        <v>7</v>
      </c>
      <c r="F32" s="11">
        <v>1</v>
      </c>
      <c r="G32" s="11"/>
      <c r="H32" s="11"/>
      <c r="I32" s="11">
        <f>SUM(D32:H32)</f>
        <v>12</v>
      </c>
      <c r="J32" s="12">
        <f>D32+E32</f>
        <v>11</v>
      </c>
    </row>
    <row r="33" spans="1:10" ht="18" customHeight="1">
      <c r="A33" s="112"/>
      <c r="B33" s="120"/>
      <c r="C33" s="121"/>
      <c r="D33" s="56">
        <f>D32/I32</f>
        <v>0.3333333333333333</v>
      </c>
      <c r="E33" s="56">
        <f>E32/I32</f>
        <v>0.5833333333333334</v>
      </c>
      <c r="F33" s="56">
        <f>F32/I32</f>
        <v>0.08333333333333333</v>
      </c>
      <c r="G33" s="56">
        <f>G32/I32</f>
        <v>0</v>
      </c>
      <c r="H33" s="56">
        <f>H32/I32</f>
        <v>0</v>
      </c>
      <c r="I33" s="56">
        <f>SUM(D33:H33)</f>
        <v>1</v>
      </c>
      <c r="J33" s="57">
        <f>D33+E33</f>
        <v>0.9166666666666667</v>
      </c>
    </row>
    <row r="34" spans="1:10" ht="18" customHeight="1">
      <c r="A34" s="112"/>
      <c r="B34" s="116" t="s">
        <v>34</v>
      </c>
      <c r="C34" s="117"/>
      <c r="D34" s="41">
        <v>4</v>
      </c>
      <c r="E34" s="11">
        <v>6</v>
      </c>
      <c r="F34" s="11">
        <v>2</v>
      </c>
      <c r="G34" s="11"/>
      <c r="H34" s="11"/>
      <c r="I34" s="11">
        <f>SUM(D34:H34)</f>
        <v>12</v>
      </c>
      <c r="J34" s="12">
        <f>D34+E34</f>
        <v>10</v>
      </c>
    </row>
    <row r="35" spans="1:10" ht="18" customHeight="1">
      <c r="A35" s="112"/>
      <c r="B35" s="116"/>
      <c r="C35" s="117"/>
      <c r="D35" s="56">
        <f>D34/I34</f>
        <v>0.3333333333333333</v>
      </c>
      <c r="E35" s="56">
        <f>E34/I34</f>
        <v>0.5</v>
      </c>
      <c r="F35" s="56">
        <f>F34/I34</f>
        <v>0.16666666666666666</v>
      </c>
      <c r="G35" s="56">
        <f>G34/I34</f>
        <v>0</v>
      </c>
      <c r="H35" s="56">
        <f>H34/I34</f>
        <v>0</v>
      </c>
      <c r="I35" s="56">
        <f>SUM(D35:H35)</f>
        <v>0.9999999999999999</v>
      </c>
      <c r="J35" s="57">
        <f>D35+E35</f>
        <v>0.8333333333333333</v>
      </c>
    </row>
    <row r="36" spans="1:10" ht="18" customHeight="1">
      <c r="A36" s="112"/>
      <c r="B36" s="116" t="s">
        <v>63</v>
      </c>
      <c r="C36" s="117"/>
      <c r="D36" s="41">
        <v>4</v>
      </c>
      <c r="E36" s="11">
        <v>7</v>
      </c>
      <c r="F36" s="11">
        <v>1</v>
      </c>
      <c r="G36" s="11"/>
      <c r="H36" s="11"/>
      <c r="I36" s="11">
        <f>SUM(D36:H36)</f>
        <v>12</v>
      </c>
      <c r="J36" s="12">
        <f>D36+E36</f>
        <v>11</v>
      </c>
    </row>
    <row r="37" spans="1:10" ht="18" customHeight="1">
      <c r="A37" s="112"/>
      <c r="B37" s="116"/>
      <c r="C37" s="117"/>
      <c r="D37" s="56">
        <f>D36/I36</f>
        <v>0.3333333333333333</v>
      </c>
      <c r="E37" s="56">
        <f>E36/I36</f>
        <v>0.5833333333333334</v>
      </c>
      <c r="F37" s="56">
        <f>F36/I36</f>
        <v>0.08333333333333333</v>
      </c>
      <c r="G37" s="56">
        <f>G36/I36</f>
        <v>0</v>
      </c>
      <c r="H37" s="56">
        <f>H36/I36</f>
        <v>0</v>
      </c>
      <c r="I37" s="56">
        <f>SUM(D37:H37)</f>
        <v>1</v>
      </c>
      <c r="J37" s="57">
        <f>D37+E37</f>
        <v>0.9166666666666667</v>
      </c>
    </row>
    <row r="38" spans="1:10" ht="18" customHeight="1">
      <c r="A38" s="112"/>
      <c r="B38" s="116" t="s">
        <v>36</v>
      </c>
      <c r="C38" s="117"/>
      <c r="D38" s="40">
        <v>4</v>
      </c>
      <c r="E38" s="10">
        <v>7</v>
      </c>
      <c r="F38" s="10">
        <v>1</v>
      </c>
      <c r="G38" s="10"/>
      <c r="H38" s="10"/>
      <c r="I38" s="10">
        <f>SUM(D38:H38)</f>
        <v>12</v>
      </c>
      <c r="J38" s="10">
        <f>D38+E38</f>
        <v>11</v>
      </c>
    </row>
    <row r="39" spans="1:10" ht="18" customHeight="1">
      <c r="A39" s="112"/>
      <c r="B39" s="116"/>
      <c r="C39" s="117"/>
      <c r="D39" s="56">
        <f>D38/I38</f>
        <v>0.3333333333333333</v>
      </c>
      <c r="E39" s="56">
        <f>E38/I38</f>
        <v>0.5833333333333334</v>
      </c>
      <c r="F39" s="56">
        <f>F38/I38</f>
        <v>0.08333333333333333</v>
      </c>
      <c r="G39" s="56">
        <f>G38/I38</f>
        <v>0</v>
      </c>
      <c r="H39" s="56">
        <f>H38/I38</f>
        <v>0</v>
      </c>
      <c r="I39" s="56">
        <f>SUM(D39:H39)</f>
        <v>1</v>
      </c>
      <c r="J39" s="57">
        <f>D39+E39</f>
        <v>0.9166666666666667</v>
      </c>
    </row>
    <row r="40" spans="1:10" ht="18" customHeight="1">
      <c r="A40" s="103" t="s">
        <v>21</v>
      </c>
      <c r="B40" s="104"/>
      <c r="C40" s="107"/>
      <c r="D40" s="13">
        <f>SUM(D24,D26,D28,D30,D32,D34,D36,D38)</f>
        <v>34</v>
      </c>
      <c r="E40" s="13">
        <f>SUM(E24,E26,E28,E30,E32,E34,E36,E38)</f>
        <v>54</v>
      </c>
      <c r="F40" s="13">
        <f>SUM(F24,F26,F28,F30,F32,F34,F36,F38)</f>
        <v>8</v>
      </c>
      <c r="G40" s="13">
        <f>SUM(G24,G26,G28,G30,G32,G34,G36,G38)</f>
        <v>0</v>
      </c>
      <c r="H40" s="13">
        <f>SUM(H24,H26,H28,H30,H32,H34,H36,H38)</f>
        <v>0</v>
      </c>
      <c r="I40" s="12">
        <f>SUM(D40:H40)</f>
        <v>96</v>
      </c>
      <c r="J40" s="14">
        <f>D40+E40</f>
        <v>88</v>
      </c>
    </row>
    <row r="41" spans="1:10" ht="18" customHeight="1">
      <c r="A41" s="105"/>
      <c r="B41" s="106"/>
      <c r="C41" s="108"/>
      <c r="D41" s="58">
        <f>D40/I40</f>
        <v>0.3541666666666667</v>
      </c>
      <c r="E41" s="59">
        <f>E40/I40</f>
        <v>0.5625</v>
      </c>
      <c r="F41" s="59">
        <f>F40/I40</f>
        <v>0.08333333333333333</v>
      </c>
      <c r="G41" s="59">
        <f>G40/I40</f>
        <v>0</v>
      </c>
      <c r="H41" s="59">
        <f>H40/I40</f>
        <v>0</v>
      </c>
      <c r="I41" s="60">
        <f>SUM(D41:H41)</f>
        <v>1</v>
      </c>
      <c r="J41" s="61">
        <f>D41+E41</f>
        <v>0.9166666666666667</v>
      </c>
    </row>
  </sheetData>
  <mergeCells count="27">
    <mergeCell ref="D2:F2"/>
    <mergeCell ref="A3:A18"/>
    <mergeCell ref="A1:J1"/>
    <mergeCell ref="B4:C4"/>
    <mergeCell ref="B3:C3"/>
    <mergeCell ref="A40:B41"/>
    <mergeCell ref="C40:C41"/>
    <mergeCell ref="A19:B20"/>
    <mergeCell ref="C19:C20"/>
    <mergeCell ref="A22:A39"/>
    <mergeCell ref="B24:C25"/>
    <mergeCell ref="B26:C27"/>
    <mergeCell ref="B28:C29"/>
    <mergeCell ref="B30:C31"/>
    <mergeCell ref="B32:C33"/>
    <mergeCell ref="B34:C35"/>
    <mergeCell ref="B36:C37"/>
    <mergeCell ref="B38:C39"/>
    <mergeCell ref="B22:C22"/>
    <mergeCell ref="B23:C23"/>
    <mergeCell ref="B5:C6"/>
    <mergeCell ref="B7:C8"/>
    <mergeCell ref="B9:C10"/>
    <mergeCell ref="B11:C12"/>
    <mergeCell ref="B13:C14"/>
    <mergeCell ref="B15:C16"/>
    <mergeCell ref="B17:C18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41"/>
  <sheetViews>
    <sheetView showGridLines="0" zoomScaleSheetLayoutView="75" workbookViewId="0" topLeftCell="A17">
      <selection activeCell="H39" sqref="H39"/>
    </sheetView>
  </sheetViews>
  <sheetFormatPr defaultColWidth="8.88671875" defaultRowHeight="13.5"/>
  <cols>
    <col min="1" max="1" width="3.99609375" style="0" customWidth="1"/>
    <col min="2" max="2" width="6.99609375" style="0" customWidth="1"/>
    <col min="3" max="3" width="25.5546875" style="0" customWidth="1"/>
    <col min="4" max="10" width="6.77734375" style="0" customWidth="1"/>
  </cols>
  <sheetData>
    <row r="1" spans="1:10" ht="27" customHeight="1">
      <c r="A1" s="113" t="s">
        <v>65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21" customHeight="1">
      <c r="A2" s="1"/>
      <c r="B2" s="2"/>
      <c r="C2" s="3"/>
      <c r="D2" s="109"/>
      <c r="E2" s="109"/>
      <c r="F2" s="109"/>
      <c r="G2" s="2"/>
      <c r="H2" s="2"/>
      <c r="I2" s="2"/>
      <c r="J2" s="2"/>
    </row>
    <row r="3" spans="1:10" ht="35.45" customHeight="1">
      <c r="A3" s="110" t="s">
        <v>24</v>
      </c>
      <c r="B3" s="115" t="s">
        <v>58</v>
      </c>
      <c r="C3" s="115"/>
      <c r="D3" s="73" t="s">
        <v>61</v>
      </c>
      <c r="E3" s="74" t="s">
        <v>22</v>
      </c>
      <c r="F3" s="68" t="s">
        <v>3</v>
      </c>
      <c r="G3" s="68" t="s">
        <v>6</v>
      </c>
      <c r="H3" s="70" t="s">
        <v>60</v>
      </c>
      <c r="I3" s="4" t="s">
        <v>12</v>
      </c>
      <c r="J3" s="5" t="s">
        <v>1</v>
      </c>
    </row>
    <row r="4" spans="1:10" ht="25.1" customHeight="1">
      <c r="A4" s="110"/>
      <c r="B4" s="114" t="s">
        <v>28</v>
      </c>
      <c r="C4" s="114"/>
      <c r="D4" s="7" t="s">
        <v>57</v>
      </c>
      <c r="E4" s="6" t="s">
        <v>49</v>
      </c>
      <c r="F4" s="6" t="s">
        <v>55</v>
      </c>
      <c r="G4" s="7" t="s">
        <v>50</v>
      </c>
      <c r="H4" s="7" t="s">
        <v>51</v>
      </c>
      <c r="I4" s="8">
        <f>I5</f>
        <v>7</v>
      </c>
      <c r="J4" s="19" t="s">
        <v>48</v>
      </c>
    </row>
    <row r="5" spans="1:10" ht="18" customHeight="1">
      <c r="A5" s="110"/>
      <c r="B5" s="116" t="s">
        <v>42</v>
      </c>
      <c r="C5" s="117"/>
      <c r="D5" s="9">
        <v>4</v>
      </c>
      <c r="E5" s="9">
        <v>1</v>
      </c>
      <c r="F5" s="9">
        <v>2</v>
      </c>
      <c r="G5" s="9"/>
      <c r="H5" s="9"/>
      <c r="I5" s="9">
        <f>SUM(D5:H5)</f>
        <v>7</v>
      </c>
      <c r="J5" s="9">
        <f>D5+E5</f>
        <v>5</v>
      </c>
    </row>
    <row r="6" spans="1:10" ht="18" customHeight="1">
      <c r="A6" s="110"/>
      <c r="B6" s="116"/>
      <c r="C6" s="117"/>
      <c r="D6" s="56">
        <f>D5/I5</f>
        <v>0.5714285714285714</v>
      </c>
      <c r="E6" s="56">
        <f>E5/I5</f>
        <v>0.14285714285714285</v>
      </c>
      <c r="F6" s="56">
        <f>F5/I5</f>
        <v>0.2857142857142857</v>
      </c>
      <c r="G6" s="56">
        <f>G5/I5</f>
        <v>0</v>
      </c>
      <c r="H6" s="56">
        <f>H5/I5</f>
        <v>0</v>
      </c>
      <c r="I6" s="56">
        <f>SUM(D6:H6)</f>
        <v>0.9999999999999999</v>
      </c>
      <c r="J6" s="57">
        <f>D6+E6</f>
        <v>0.7142857142857142</v>
      </c>
    </row>
    <row r="7" spans="1:10" ht="18" customHeight="1">
      <c r="A7" s="110"/>
      <c r="B7" s="116" t="s">
        <v>67</v>
      </c>
      <c r="C7" s="117"/>
      <c r="D7" s="10">
        <v>4</v>
      </c>
      <c r="E7" s="10">
        <v>2</v>
      </c>
      <c r="F7" s="10">
        <v>1</v>
      </c>
      <c r="G7" s="10"/>
      <c r="H7" s="10"/>
      <c r="I7" s="10">
        <f>SUM(D7:H7)</f>
        <v>7</v>
      </c>
      <c r="J7" s="10">
        <f>D7+E7</f>
        <v>6</v>
      </c>
    </row>
    <row r="8" spans="1:10" ht="18" customHeight="1">
      <c r="A8" s="110"/>
      <c r="B8" s="116"/>
      <c r="C8" s="117"/>
      <c r="D8" s="56">
        <f>D7/I7</f>
        <v>0.5714285714285714</v>
      </c>
      <c r="E8" s="56">
        <f>E7/I7</f>
        <v>0.2857142857142857</v>
      </c>
      <c r="F8" s="56">
        <f>F7/I7</f>
        <v>0.14285714285714285</v>
      </c>
      <c r="G8" s="56">
        <f>G7/I7</f>
        <v>0</v>
      </c>
      <c r="H8" s="56">
        <f>H7/I7</f>
        <v>0</v>
      </c>
      <c r="I8" s="56">
        <f>SUM(D8:H8)</f>
        <v>1</v>
      </c>
      <c r="J8" s="57">
        <f>D8+E8</f>
        <v>0.8571428571428571</v>
      </c>
    </row>
    <row r="9" spans="1:10" ht="18" customHeight="1">
      <c r="A9" s="110"/>
      <c r="B9" s="116" t="s">
        <v>41</v>
      </c>
      <c r="C9" s="117"/>
      <c r="D9" s="10">
        <v>4</v>
      </c>
      <c r="E9" s="10">
        <v>2</v>
      </c>
      <c r="F9" s="10">
        <v>1</v>
      </c>
      <c r="G9" s="10"/>
      <c r="H9" s="11"/>
      <c r="I9" s="11">
        <f>SUM(D9:H9)</f>
        <v>7</v>
      </c>
      <c r="J9" s="12">
        <f>D9+E9</f>
        <v>6</v>
      </c>
    </row>
    <row r="10" spans="1:10" ht="18" customHeight="1">
      <c r="A10" s="110"/>
      <c r="B10" s="116"/>
      <c r="C10" s="117"/>
      <c r="D10" s="56">
        <f>D9/I9</f>
        <v>0.5714285714285714</v>
      </c>
      <c r="E10" s="56">
        <f>E9/I9</f>
        <v>0.2857142857142857</v>
      </c>
      <c r="F10" s="56">
        <f>F9/I9</f>
        <v>0.14285714285714285</v>
      </c>
      <c r="G10" s="56">
        <f>G9/I9</f>
        <v>0</v>
      </c>
      <c r="H10" s="56">
        <f>H9/I9</f>
        <v>0</v>
      </c>
      <c r="I10" s="56">
        <f>SUM(D10:H10)</f>
        <v>1</v>
      </c>
      <c r="J10" s="57">
        <f>D10+E10</f>
        <v>0.8571428571428571</v>
      </c>
    </row>
    <row r="11" spans="1:10" ht="18" customHeight="1">
      <c r="A11" s="110"/>
      <c r="B11" s="116" t="s">
        <v>37</v>
      </c>
      <c r="C11" s="117"/>
      <c r="D11" s="11">
        <v>4</v>
      </c>
      <c r="E11" s="11">
        <v>1</v>
      </c>
      <c r="F11" s="11">
        <v>1</v>
      </c>
      <c r="G11" s="11">
        <v>1</v>
      </c>
      <c r="H11" s="11"/>
      <c r="I11" s="11">
        <f>SUM(D11:H11)</f>
        <v>7</v>
      </c>
      <c r="J11" s="12">
        <f>D11+E11</f>
        <v>5</v>
      </c>
    </row>
    <row r="12" spans="1:10" ht="18" customHeight="1">
      <c r="A12" s="110"/>
      <c r="B12" s="116"/>
      <c r="C12" s="117"/>
      <c r="D12" s="56">
        <f>D11/I11</f>
        <v>0.5714285714285714</v>
      </c>
      <c r="E12" s="56">
        <f>E11/I11</f>
        <v>0.14285714285714285</v>
      </c>
      <c r="F12" s="56">
        <f>F11/I11</f>
        <v>0.14285714285714285</v>
      </c>
      <c r="G12" s="56">
        <f>G11/I11</f>
        <v>0.14285714285714285</v>
      </c>
      <c r="H12" s="56">
        <f>H11/I11</f>
        <v>0</v>
      </c>
      <c r="I12" s="56">
        <f>SUM(D12:H12)</f>
        <v>0.9999999999999998</v>
      </c>
      <c r="J12" s="57">
        <f>D12+E12</f>
        <v>0.7142857142857142</v>
      </c>
    </row>
    <row r="13" spans="1:10" ht="18" customHeight="1">
      <c r="A13" s="110"/>
      <c r="B13" s="116" t="s">
        <v>39</v>
      </c>
      <c r="C13" s="117"/>
      <c r="D13" s="11">
        <v>4</v>
      </c>
      <c r="E13" s="11"/>
      <c r="F13" s="11">
        <v>3</v>
      </c>
      <c r="G13" s="11"/>
      <c r="H13" s="11"/>
      <c r="I13" s="11">
        <f>SUM(D13:H13)</f>
        <v>7</v>
      </c>
      <c r="J13" s="12">
        <f>D13+E13</f>
        <v>4</v>
      </c>
    </row>
    <row r="14" spans="1:10" ht="18" customHeight="1">
      <c r="A14" s="110"/>
      <c r="B14" s="116"/>
      <c r="C14" s="117"/>
      <c r="D14" s="56">
        <f>D13/I13</f>
        <v>0.5714285714285714</v>
      </c>
      <c r="E14" s="56">
        <f>E13/I13</f>
        <v>0</v>
      </c>
      <c r="F14" s="56">
        <f>F13/I13</f>
        <v>0.42857142857142855</v>
      </c>
      <c r="G14" s="56">
        <f>G13/I13</f>
        <v>0</v>
      </c>
      <c r="H14" s="56">
        <f>H13/I13</f>
        <v>0</v>
      </c>
      <c r="I14" s="56">
        <f>SUM(D14:H14)</f>
        <v>1</v>
      </c>
      <c r="J14" s="57">
        <f>D14+E14</f>
        <v>0.5714285714285714</v>
      </c>
    </row>
    <row r="15" spans="1:10" ht="18" customHeight="1">
      <c r="A15" s="110"/>
      <c r="B15" s="118" t="s">
        <v>29</v>
      </c>
      <c r="C15" s="119"/>
      <c r="D15" s="11">
        <v>4</v>
      </c>
      <c r="E15" s="11">
        <v>1</v>
      </c>
      <c r="F15" s="11">
        <v>1</v>
      </c>
      <c r="G15" s="11">
        <v>1</v>
      </c>
      <c r="H15" s="11"/>
      <c r="I15" s="11">
        <f>SUM(D15:H15)</f>
        <v>7</v>
      </c>
      <c r="J15" s="12">
        <f>D15+E15</f>
        <v>5</v>
      </c>
    </row>
    <row r="16" spans="1:10" ht="18" customHeight="1">
      <c r="A16" s="110"/>
      <c r="B16" s="120"/>
      <c r="C16" s="121"/>
      <c r="D16" s="56">
        <f>D15/I15</f>
        <v>0.5714285714285714</v>
      </c>
      <c r="E16" s="56">
        <f>E15/I15</f>
        <v>0.14285714285714285</v>
      </c>
      <c r="F16" s="56">
        <f>F15/I15</f>
        <v>0.14285714285714285</v>
      </c>
      <c r="G16" s="56">
        <f>G15/I15</f>
        <v>0.14285714285714285</v>
      </c>
      <c r="H16" s="56">
        <f>H15/I15</f>
        <v>0</v>
      </c>
      <c r="I16" s="56">
        <f>SUM(D16:H16)</f>
        <v>0.9999999999999998</v>
      </c>
      <c r="J16" s="57">
        <f>D16+E16</f>
        <v>0.7142857142857142</v>
      </c>
    </row>
    <row r="17" spans="1:10" ht="18" customHeight="1">
      <c r="A17" s="110"/>
      <c r="B17" s="116" t="s">
        <v>38</v>
      </c>
      <c r="C17" s="117"/>
      <c r="D17" s="11">
        <v>4</v>
      </c>
      <c r="E17" s="11">
        <v>1</v>
      </c>
      <c r="F17" s="11">
        <v>1</v>
      </c>
      <c r="G17" s="11"/>
      <c r="H17" s="11">
        <v>1</v>
      </c>
      <c r="I17" s="11">
        <f>SUM(D17:H17)</f>
        <v>7</v>
      </c>
      <c r="J17" s="12">
        <f>D17+E17</f>
        <v>5</v>
      </c>
    </row>
    <row r="18" spans="1:10" ht="18" customHeight="1">
      <c r="A18" s="110"/>
      <c r="B18" s="116"/>
      <c r="C18" s="117"/>
      <c r="D18" s="56">
        <f>D17/I17</f>
        <v>0.5714285714285714</v>
      </c>
      <c r="E18" s="56">
        <f>E17/I17</f>
        <v>0.14285714285714285</v>
      </c>
      <c r="F18" s="56">
        <f>F17/I17</f>
        <v>0.14285714285714285</v>
      </c>
      <c r="G18" s="56">
        <f>G17/I17</f>
        <v>0</v>
      </c>
      <c r="H18" s="56">
        <f>H17/I17</f>
        <v>0.14285714285714285</v>
      </c>
      <c r="I18" s="56">
        <f>SUM(D18:H18)</f>
        <v>0.9999999999999998</v>
      </c>
      <c r="J18" s="57">
        <f>D18+E18</f>
        <v>0.7142857142857142</v>
      </c>
    </row>
    <row r="19" spans="1:10" ht="18" customHeight="1">
      <c r="A19" s="103" t="s">
        <v>21</v>
      </c>
      <c r="B19" s="104"/>
      <c r="C19" s="107"/>
      <c r="D19" s="13">
        <f>SUM(D5,D7,D9,D11,D13,D15,D17)</f>
        <v>28</v>
      </c>
      <c r="E19" s="13">
        <f aca="true" t="shared" si="0" ref="E19:I19">SUM(E5,E7,E9,E11,E13,E15,E17)</f>
        <v>8</v>
      </c>
      <c r="F19" s="13">
        <f t="shared" si="0"/>
        <v>10</v>
      </c>
      <c r="G19" s="13">
        <f t="shared" si="0"/>
        <v>2</v>
      </c>
      <c r="H19" s="13">
        <f t="shared" si="0"/>
        <v>1</v>
      </c>
      <c r="I19" s="13">
        <f t="shared" si="0"/>
        <v>49</v>
      </c>
      <c r="J19" s="14">
        <f>D19+E19</f>
        <v>36</v>
      </c>
    </row>
    <row r="20" spans="1:10" ht="18" customHeight="1">
      <c r="A20" s="105"/>
      <c r="B20" s="106"/>
      <c r="C20" s="108"/>
      <c r="D20" s="58">
        <f>D19/I19</f>
        <v>0.5714285714285714</v>
      </c>
      <c r="E20" s="59">
        <f>E19/I19</f>
        <v>0.16326530612244897</v>
      </c>
      <c r="F20" s="59">
        <f>F19/I19</f>
        <v>0.20408163265306123</v>
      </c>
      <c r="G20" s="59">
        <f>G19/I19</f>
        <v>0.04081632653061224</v>
      </c>
      <c r="H20" s="59">
        <f>H19/I19</f>
        <v>0.02040816326530612</v>
      </c>
      <c r="I20" s="60">
        <f>SUM(D20:H20)</f>
        <v>1</v>
      </c>
      <c r="J20" s="61">
        <f>D20+E20</f>
        <v>0.7346938775510203</v>
      </c>
    </row>
    <row r="21" spans="1:10" ht="18" customHeight="1">
      <c r="A21" s="15"/>
      <c r="B21" s="15"/>
      <c r="C21" s="16"/>
      <c r="D21" s="17"/>
      <c r="E21" s="17"/>
      <c r="F21" s="17"/>
      <c r="G21" s="17"/>
      <c r="H21" s="17"/>
      <c r="I21" s="18"/>
      <c r="J21" s="18"/>
    </row>
    <row r="22" spans="1:10" ht="35" customHeight="1">
      <c r="A22" s="111" t="s">
        <v>27</v>
      </c>
      <c r="B22" s="122" t="s">
        <v>8</v>
      </c>
      <c r="C22" s="123"/>
      <c r="D22" s="73" t="s">
        <v>61</v>
      </c>
      <c r="E22" s="74" t="s">
        <v>22</v>
      </c>
      <c r="F22" s="68" t="s">
        <v>3</v>
      </c>
      <c r="G22" s="68" t="s">
        <v>6</v>
      </c>
      <c r="H22" s="70" t="s">
        <v>60</v>
      </c>
      <c r="I22" s="4" t="s">
        <v>12</v>
      </c>
      <c r="J22" s="5" t="s">
        <v>1</v>
      </c>
    </row>
    <row r="23" spans="1:10" ht="25" customHeight="1">
      <c r="A23" s="112"/>
      <c r="B23" s="124" t="s">
        <v>28</v>
      </c>
      <c r="C23" s="125"/>
      <c r="D23" s="7" t="s">
        <v>57</v>
      </c>
      <c r="E23" s="6" t="s">
        <v>49</v>
      </c>
      <c r="F23" s="6" t="s">
        <v>55</v>
      </c>
      <c r="G23" s="7" t="s">
        <v>50</v>
      </c>
      <c r="H23" s="7" t="s">
        <v>51</v>
      </c>
      <c r="I23" s="8">
        <f>I24</f>
        <v>7</v>
      </c>
      <c r="J23" s="19" t="s">
        <v>26</v>
      </c>
    </row>
    <row r="24" spans="1:10" ht="18" customHeight="1">
      <c r="A24" s="112"/>
      <c r="B24" s="116" t="s">
        <v>42</v>
      </c>
      <c r="C24" s="117"/>
      <c r="D24" s="39">
        <v>3</v>
      </c>
      <c r="E24" s="9">
        <v>2</v>
      </c>
      <c r="F24" s="9">
        <v>2</v>
      </c>
      <c r="G24" s="9"/>
      <c r="H24" s="9"/>
      <c r="I24" s="9">
        <f>SUM(D24:H24)</f>
        <v>7</v>
      </c>
      <c r="J24" s="9">
        <f>D24+E24</f>
        <v>5</v>
      </c>
    </row>
    <row r="25" spans="1:10" ht="18" customHeight="1">
      <c r="A25" s="112"/>
      <c r="B25" s="116"/>
      <c r="C25" s="117"/>
      <c r="D25" s="56">
        <f>D24/I24</f>
        <v>0.42857142857142855</v>
      </c>
      <c r="E25" s="56">
        <f>E24/I24</f>
        <v>0.2857142857142857</v>
      </c>
      <c r="F25" s="56">
        <f>F24/I24</f>
        <v>0.2857142857142857</v>
      </c>
      <c r="G25" s="56">
        <f>G24/I24</f>
        <v>0</v>
      </c>
      <c r="H25" s="56">
        <f>H24/I24</f>
        <v>0</v>
      </c>
      <c r="I25" s="56">
        <f>SUM(D25:H25)</f>
        <v>0.9999999999999999</v>
      </c>
      <c r="J25" s="57">
        <f>D25+E25</f>
        <v>0.7142857142857142</v>
      </c>
    </row>
    <row r="26" spans="1:10" ht="18" customHeight="1">
      <c r="A26" s="112"/>
      <c r="B26" s="116" t="s">
        <v>67</v>
      </c>
      <c r="C26" s="117"/>
      <c r="D26" s="40">
        <v>3</v>
      </c>
      <c r="E26" s="10">
        <v>3</v>
      </c>
      <c r="F26" s="10">
        <v>1</v>
      </c>
      <c r="G26" s="10"/>
      <c r="H26" s="10"/>
      <c r="I26" s="10">
        <f>SUM(D26:H26)</f>
        <v>7</v>
      </c>
      <c r="J26" s="10">
        <f>D26+E26</f>
        <v>6</v>
      </c>
    </row>
    <row r="27" spans="1:10" ht="18" customHeight="1">
      <c r="A27" s="112"/>
      <c r="B27" s="116"/>
      <c r="C27" s="117"/>
      <c r="D27" s="56">
        <f>D26/I26</f>
        <v>0.42857142857142855</v>
      </c>
      <c r="E27" s="56">
        <f>E26/I26</f>
        <v>0.42857142857142855</v>
      </c>
      <c r="F27" s="56">
        <f>F26/I26</f>
        <v>0.14285714285714285</v>
      </c>
      <c r="G27" s="56">
        <f>G26/I26</f>
        <v>0</v>
      </c>
      <c r="H27" s="56">
        <f>H26/I26</f>
        <v>0</v>
      </c>
      <c r="I27" s="56">
        <f>SUM(D27:H27)</f>
        <v>1</v>
      </c>
      <c r="J27" s="57">
        <f>D27+E27</f>
        <v>0.8571428571428571</v>
      </c>
    </row>
    <row r="28" spans="1:10" ht="18" customHeight="1">
      <c r="A28" s="112"/>
      <c r="B28" s="116" t="s">
        <v>41</v>
      </c>
      <c r="C28" s="117"/>
      <c r="D28" s="41">
        <v>3</v>
      </c>
      <c r="E28" s="11">
        <v>3</v>
      </c>
      <c r="F28" s="11">
        <v>1</v>
      </c>
      <c r="G28" s="11"/>
      <c r="H28" s="11"/>
      <c r="I28" s="11">
        <f>SUM(D28:H28)</f>
        <v>7</v>
      </c>
      <c r="J28" s="12">
        <f>D28+E28</f>
        <v>6</v>
      </c>
    </row>
    <row r="29" spans="1:10" ht="18" customHeight="1">
      <c r="A29" s="112"/>
      <c r="B29" s="116"/>
      <c r="C29" s="117"/>
      <c r="D29" s="56">
        <f>D28/I28</f>
        <v>0.42857142857142855</v>
      </c>
      <c r="E29" s="56">
        <f>E28/I28</f>
        <v>0.42857142857142855</v>
      </c>
      <c r="F29" s="56">
        <f>F28/I28</f>
        <v>0.14285714285714285</v>
      </c>
      <c r="G29" s="56">
        <f>G28/I28</f>
        <v>0</v>
      </c>
      <c r="H29" s="56">
        <f>H28/I28</f>
        <v>0</v>
      </c>
      <c r="I29" s="56">
        <f>SUM(D29:H29)</f>
        <v>1</v>
      </c>
      <c r="J29" s="57">
        <f>D29+E29</f>
        <v>0.8571428571428571</v>
      </c>
    </row>
    <row r="30" spans="1:10" ht="18" customHeight="1">
      <c r="A30" s="112"/>
      <c r="B30" s="116" t="s">
        <v>40</v>
      </c>
      <c r="C30" s="117"/>
      <c r="D30" s="41">
        <v>3</v>
      </c>
      <c r="E30" s="11">
        <v>1</v>
      </c>
      <c r="F30" s="11">
        <v>2</v>
      </c>
      <c r="G30" s="11">
        <v>1</v>
      </c>
      <c r="H30" s="11"/>
      <c r="I30" s="11">
        <f>SUM(D30:H30)</f>
        <v>7</v>
      </c>
      <c r="J30" s="12">
        <f>D30+E30</f>
        <v>4</v>
      </c>
    </row>
    <row r="31" spans="1:10" ht="18" customHeight="1">
      <c r="A31" s="112"/>
      <c r="B31" s="116"/>
      <c r="C31" s="117"/>
      <c r="D31" s="56">
        <f>D30/I30</f>
        <v>0.42857142857142855</v>
      </c>
      <c r="E31" s="56">
        <f>E30/I30</f>
        <v>0.14285714285714285</v>
      </c>
      <c r="F31" s="56">
        <f>F30/I30</f>
        <v>0.2857142857142857</v>
      </c>
      <c r="G31" s="56">
        <f>G30/I30</f>
        <v>0.14285714285714285</v>
      </c>
      <c r="H31" s="56">
        <f>H30/I30</f>
        <v>0</v>
      </c>
      <c r="I31" s="56">
        <f>SUM(D31:H31)</f>
        <v>1</v>
      </c>
      <c r="J31" s="57">
        <f>D31+E31</f>
        <v>0.5714285714285714</v>
      </c>
    </row>
    <row r="32" spans="1:10" ht="18" customHeight="1">
      <c r="A32" s="112"/>
      <c r="B32" s="118" t="s">
        <v>30</v>
      </c>
      <c r="C32" s="119"/>
      <c r="D32" s="41">
        <v>3</v>
      </c>
      <c r="E32" s="11">
        <v>1</v>
      </c>
      <c r="F32" s="11">
        <v>2</v>
      </c>
      <c r="G32" s="11">
        <v>1</v>
      </c>
      <c r="H32" s="11"/>
      <c r="I32" s="11">
        <f>SUM(D32:H32)</f>
        <v>7</v>
      </c>
      <c r="J32" s="12">
        <f>D32+E32</f>
        <v>4</v>
      </c>
    </row>
    <row r="33" spans="1:10" ht="18" customHeight="1">
      <c r="A33" s="112"/>
      <c r="B33" s="120"/>
      <c r="C33" s="121"/>
      <c r="D33" s="56">
        <f>D32/I32</f>
        <v>0.42857142857142855</v>
      </c>
      <c r="E33" s="56">
        <f>E32/I32</f>
        <v>0.14285714285714285</v>
      </c>
      <c r="F33" s="56">
        <f>F32/I32</f>
        <v>0.2857142857142857</v>
      </c>
      <c r="G33" s="56">
        <f>G32/I32</f>
        <v>0.14285714285714285</v>
      </c>
      <c r="H33" s="56">
        <f>H32/I32</f>
        <v>0</v>
      </c>
      <c r="I33" s="56">
        <f>SUM(D33:H33)</f>
        <v>1</v>
      </c>
      <c r="J33" s="57">
        <f>D33+E33</f>
        <v>0.5714285714285714</v>
      </c>
    </row>
    <row r="34" spans="1:10" ht="18" customHeight="1">
      <c r="A34" s="112"/>
      <c r="B34" s="116" t="s">
        <v>34</v>
      </c>
      <c r="C34" s="117"/>
      <c r="D34" s="41">
        <v>3</v>
      </c>
      <c r="E34" s="11">
        <v>2</v>
      </c>
      <c r="F34" s="11">
        <v>1</v>
      </c>
      <c r="G34" s="11">
        <v>1</v>
      </c>
      <c r="H34" s="11"/>
      <c r="I34" s="11">
        <f>SUM(D34:H34)</f>
        <v>7</v>
      </c>
      <c r="J34" s="12">
        <f>D34+E34</f>
        <v>5</v>
      </c>
    </row>
    <row r="35" spans="1:10" ht="18" customHeight="1">
      <c r="A35" s="112"/>
      <c r="B35" s="116"/>
      <c r="C35" s="117"/>
      <c r="D35" s="56">
        <f>D34/I34</f>
        <v>0.42857142857142855</v>
      </c>
      <c r="E35" s="56">
        <f>E34/I34</f>
        <v>0.2857142857142857</v>
      </c>
      <c r="F35" s="56">
        <f>F34/I34</f>
        <v>0.14285714285714285</v>
      </c>
      <c r="G35" s="56">
        <f>G34/I34</f>
        <v>0.14285714285714285</v>
      </c>
      <c r="H35" s="56">
        <f>H34/I34</f>
        <v>0</v>
      </c>
      <c r="I35" s="56">
        <f>SUM(D35:H35)</f>
        <v>0.9999999999999998</v>
      </c>
      <c r="J35" s="57">
        <f>D35+E35</f>
        <v>0.7142857142857142</v>
      </c>
    </row>
    <row r="36" spans="1:10" ht="18" customHeight="1">
      <c r="A36" s="112"/>
      <c r="B36" s="116" t="s">
        <v>63</v>
      </c>
      <c r="C36" s="117"/>
      <c r="D36" s="41">
        <v>3</v>
      </c>
      <c r="E36" s="11">
        <v>3</v>
      </c>
      <c r="F36" s="11"/>
      <c r="G36" s="11"/>
      <c r="H36" s="11">
        <v>1</v>
      </c>
      <c r="I36" s="11">
        <f>SUM(D36:H36)</f>
        <v>7</v>
      </c>
      <c r="J36" s="12">
        <f>D36+E36</f>
        <v>6</v>
      </c>
    </row>
    <row r="37" spans="1:10" ht="18" customHeight="1">
      <c r="A37" s="112"/>
      <c r="B37" s="116"/>
      <c r="C37" s="117"/>
      <c r="D37" s="56">
        <f>D36/I36</f>
        <v>0.42857142857142855</v>
      </c>
      <c r="E37" s="56">
        <f>E36/I36</f>
        <v>0.42857142857142855</v>
      </c>
      <c r="F37" s="56">
        <f>F36/I36</f>
        <v>0</v>
      </c>
      <c r="G37" s="56">
        <f>G36/I36</f>
        <v>0</v>
      </c>
      <c r="H37" s="56">
        <f>H36/I36</f>
        <v>0.14285714285714285</v>
      </c>
      <c r="I37" s="56">
        <f>SUM(D37:H37)</f>
        <v>1</v>
      </c>
      <c r="J37" s="57">
        <f>D37+E37</f>
        <v>0.8571428571428571</v>
      </c>
    </row>
    <row r="38" spans="1:10" ht="18" customHeight="1">
      <c r="A38" s="112"/>
      <c r="B38" s="116" t="s">
        <v>36</v>
      </c>
      <c r="C38" s="117"/>
      <c r="D38" s="40">
        <v>3</v>
      </c>
      <c r="E38" s="10">
        <v>2</v>
      </c>
      <c r="F38" s="10">
        <v>1</v>
      </c>
      <c r="G38" s="10"/>
      <c r="H38" s="10">
        <v>1</v>
      </c>
      <c r="I38" s="10">
        <f>SUM(D38:H38)</f>
        <v>7</v>
      </c>
      <c r="J38" s="10">
        <f>D38+E38</f>
        <v>5</v>
      </c>
    </row>
    <row r="39" spans="1:10" ht="18" customHeight="1">
      <c r="A39" s="112"/>
      <c r="B39" s="116"/>
      <c r="C39" s="117"/>
      <c r="D39" s="56">
        <f>D38/I38</f>
        <v>0.42857142857142855</v>
      </c>
      <c r="E39" s="56">
        <f>E38/I38</f>
        <v>0.2857142857142857</v>
      </c>
      <c r="F39" s="56">
        <f>F38/I38</f>
        <v>0.14285714285714285</v>
      </c>
      <c r="G39" s="56">
        <f>G38/I38</f>
        <v>0</v>
      </c>
      <c r="H39" s="56">
        <f>H38/I38</f>
        <v>0.14285714285714285</v>
      </c>
      <c r="I39" s="56">
        <f>SUM(D39:H39)</f>
        <v>0.9999999999999998</v>
      </c>
      <c r="J39" s="57">
        <f>D39+E39</f>
        <v>0.7142857142857142</v>
      </c>
    </row>
    <row r="40" spans="1:10" ht="18" customHeight="1">
      <c r="A40" s="103" t="s">
        <v>21</v>
      </c>
      <c r="B40" s="104"/>
      <c r="C40" s="107"/>
      <c r="D40" s="13">
        <f>SUM(D24,D26,D28,D30,D32,D34,D36,D38)</f>
        <v>24</v>
      </c>
      <c r="E40" s="13">
        <f>SUM(E24,E26,E28,E30,E32,E34,E36,E38)</f>
        <v>17</v>
      </c>
      <c r="F40" s="13">
        <f>SUM(F24,F26,F28,F30,F32,F34,F36,F38)</f>
        <v>10</v>
      </c>
      <c r="G40" s="13">
        <f>SUM(G24,G26,G28,G30,G32,G34,G36,G38)</f>
        <v>3</v>
      </c>
      <c r="H40" s="13">
        <f>SUM(H24,H26,H28,H30,H32,H34,H36,H38)</f>
        <v>2</v>
      </c>
      <c r="I40" s="12">
        <f>SUM(D40:H40)</f>
        <v>56</v>
      </c>
      <c r="J40" s="14">
        <f>D40+E40</f>
        <v>41</v>
      </c>
    </row>
    <row r="41" spans="1:10" ht="18" customHeight="1">
      <c r="A41" s="105"/>
      <c r="B41" s="106"/>
      <c r="C41" s="108"/>
      <c r="D41" s="58">
        <f>D40/I40</f>
        <v>0.42857142857142855</v>
      </c>
      <c r="E41" s="59">
        <f>E40/I40</f>
        <v>0.30357142857142855</v>
      </c>
      <c r="F41" s="59">
        <f>F40/I40</f>
        <v>0.17857142857142858</v>
      </c>
      <c r="G41" s="59">
        <f>G40/I40</f>
        <v>0.05357142857142857</v>
      </c>
      <c r="H41" s="59">
        <f>H40/I40</f>
        <v>0.03571428571428571</v>
      </c>
      <c r="I41" s="60">
        <f>SUM(D41:H41)</f>
        <v>1</v>
      </c>
      <c r="J41" s="61">
        <f>D41+E41</f>
        <v>0.7321428571428571</v>
      </c>
    </row>
  </sheetData>
  <mergeCells count="27">
    <mergeCell ref="D2:F2"/>
    <mergeCell ref="A3:A18"/>
    <mergeCell ref="A1:J1"/>
    <mergeCell ref="B4:C4"/>
    <mergeCell ref="B3:C3"/>
    <mergeCell ref="A40:B41"/>
    <mergeCell ref="C40:C41"/>
    <mergeCell ref="A19:B20"/>
    <mergeCell ref="C19:C20"/>
    <mergeCell ref="A22:A39"/>
    <mergeCell ref="B24:C25"/>
    <mergeCell ref="B26:C27"/>
    <mergeCell ref="B28:C29"/>
    <mergeCell ref="B30:C31"/>
    <mergeCell ref="B32:C33"/>
    <mergeCell ref="B34:C35"/>
    <mergeCell ref="B36:C37"/>
    <mergeCell ref="B38:C39"/>
    <mergeCell ref="B22:C22"/>
    <mergeCell ref="B23:C23"/>
    <mergeCell ref="B5:C6"/>
    <mergeCell ref="B7:C8"/>
    <mergeCell ref="B9:C10"/>
    <mergeCell ref="B11:C12"/>
    <mergeCell ref="B13:C14"/>
    <mergeCell ref="B15:C16"/>
    <mergeCell ref="B17:C18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41"/>
  <sheetViews>
    <sheetView showGridLines="0" zoomScaleSheetLayoutView="75" workbookViewId="0" topLeftCell="A16">
      <selection activeCell="F39" sqref="F39"/>
    </sheetView>
  </sheetViews>
  <sheetFormatPr defaultColWidth="8.88671875" defaultRowHeight="13.5"/>
  <cols>
    <col min="1" max="1" width="3.99609375" style="0" customWidth="1"/>
    <col min="2" max="2" width="6.99609375" style="0" customWidth="1"/>
    <col min="3" max="3" width="25.5546875" style="0" customWidth="1"/>
    <col min="4" max="10" width="6.77734375" style="0" customWidth="1"/>
  </cols>
  <sheetData>
    <row r="1" spans="1:10" ht="27" customHeight="1">
      <c r="A1" s="113" t="s">
        <v>69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21" customHeight="1">
      <c r="A2" s="1"/>
      <c r="B2" s="2"/>
      <c r="C2" s="3"/>
      <c r="D2" s="109"/>
      <c r="E2" s="109"/>
      <c r="F2" s="109"/>
      <c r="G2" s="2"/>
      <c r="H2" s="2"/>
      <c r="I2" s="2"/>
      <c r="J2" s="2"/>
    </row>
    <row r="3" spans="1:10" ht="35.45" customHeight="1">
      <c r="A3" s="110" t="s">
        <v>24</v>
      </c>
      <c r="B3" s="115" t="s">
        <v>58</v>
      </c>
      <c r="C3" s="115"/>
      <c r="D3" s="73" t="s">
        <v>61</v>
      </c>
      <c r="E3" s="74" t="s">
        <v>22</v>
      </c>
      <c r="F3" s="68" t="s">
        <v>3</v>
      </c>
      <c r="G3" s="68" t="s">
        <v>6</v>
      </c>
      <c r="H3" s="70" t="s">
        <v>60</v>
      </c>
      <c r="I3" s="4" t="s">
        <v>12</v>
      </c>
      <c r="J3" s="5" t="s">
        <v>1</v>
      </c>
    </row>
    <row r="4" spans="1:10" ht="25.1" customHeight="1">
      <c r="A4" s="110"/>
      <c r="B4" s="114" t="s">
        <v>28</v>
      </c>
      <c r="C4" s="114"/>
      <c r="D4" s="7" t="s">
        <v>57</v>
      </c>
      <c r="E4" s="6" t="s">
        <v>49</v>
      </c>
      <c r="F4" s="6" t="s">
        <v>55</v>
      </c>
      <c r="G4" s="7" t="s">
        <v>50</v>
      </c>
      <c r="H4" s="7" t="s">
        <v>51</v>
      </c>
      <c r="I4" s="8">
        <f>I5</f>
        <v>10</v>
      </c>
      <c r="J4" s="19" t="s">
        <v>48</v>
      </c>
    </row>
    <row r="5" spans="1:10" ht="18" customHeight="1">
      <c r="A5" s="110"/>
      <c r="B5" s="116" t="s">
        <v>42</v>
      </c>
      <c r="C5" s="117"/>
      <c r="D5" s="9">
        <v>8</v>
      </c>
      <c r="E5" s="9">
        <v>2</v>
      </c>
      <c r="F5" s="9"/>
      <c r="G5" s="9"/>
      <c r="H5" s="9"/>
      <c r="I5" s="9">
        <f>SUM(D5:H5)</f>
        <v>10</v>
      </c>
      <c r="J5" s="9">
        <f>D5+E5</f>
        <v>10</v>
      </c>
    </row>
    <row r="6" spans="1:10" ht="18" customHeight="1">
      <c r="A6" s="110"/>
      <c r="B6" s="116"/>
      <c r="C6" s="117"/>
      <c r="D6" s="56">
        <f>D5/I5</f>
        <v>0.8</v>
      </c>
      <c r="E6" s="56">
        <f>E5/I5</f>
        <v>0.2</v>
      </c>
      <c r="F6" s="56">
        <f>F5/I5</f>
        <v>0</v>
      </c>
      <c r="G6" s="56">
        <f>G5/I5</f>
        <v>0</v>
      </c>
      <c r="H6" s="56">
        <f>H5/I5</f>
        <v>0</v>
      </c>
      <c r="I6" s="56">
        <f>SUM(D6:H6)</f>
        <v>1</v>
      </c>
      <c r="J6" s="57">
        <f>D6+E6</f>
        <v>1</v>
      </c>
    </row>
    <row r="7" spans="1:10" ht="18" customHeight="1">
      <c r="A7" s="110"/>
      <c r="B7" s="116" t="s">
        <v>67</v>
      </c>
      <c r="C7" s="117"/>
      <c r="D7" s="10">
        <v>8</v>
      </c>
      <c r="E7" s="10">
        <v>2</v>
      </c>
      <c r="F7" s="10"/>
      <c r="G7" s="10"/>
      <c r="H7" s="10"/>
      <c r="I7" s="10">
        <f>SUM(D7:H7)</f>
        <v>10</v>
      </c>
      <c r="J7" s="10">
        <f>D7+E7</f>
        <v>10</v>
      </c>
    </row>
    <row r="8" spans="1:10" ht="18" customHeight="1">
      <c r="A8" s="110"/>
      <c r="B8" s="116"/>
      <c r="C8" s="117"/>
      <c r="D8" s="56">
        <f>D7/I7</f>
        <v>0.8</v>
      </c>
      <c r="E8" s="56">
        <f>E7/I7</f>
        <v>0.2</v>
      </c>
      <c r="F8" s="56">
        <f>F7/I7</f>
        <v>0</v>
      </c>
      <c r="G8" s="56">
        <f>G7/I7</f>
        <v>0</v>
      </c>
      <c r="H8" s="56">
        <f>H7/I7</f>
        <v>0</v>
      </c>
      <c r="I8" s="56">
        <f>SUM(D8:H8)</f>
        <v>1</v>
      </c>
      <c r="J8" s="57">
        <f>D8+E8</f>
        <v>1</v>
      </c>
    </row>
    <row r="9" spans="1:10" ht="18" customHeight="1">
      <c r="A9" s="110"/>
      <c r="B9" s="116" t="s">
        <v>41</v>
      </c>
      <c r="C9" s="117"/>
      <c r="D9" s="11">
        <v>9</v>
      </c>
      <c r="E9" s="11">
        <v>1</v>
      </c>
      <c r="F9" s="11"/>
      <c r="G9" s="11"/>
      <c r="H9" s="11"/>
      <c r="I9" s="11">
        <f>SUM(D9:H9)</f>
        <v>10</v>
      </c>
      <c r="J9" s="12">
        <f>D9+E9</f>
        <v>10</v>
      </c>
    </row>
    <row r="10" spans="1:10" ht="18" customHeight="1">
      <c r="A10" s="110"/>
      <c r="B10" s="116"/>
      <c r="C10" s="117"/>
      <c r="D10" s="56">
        <f>D9/I9</f>
        <v>0.9</v>
      </c>
      <c r="E10" s="56">
        <f>E9/I9</f>
        <v>0.1</v>
      </c>
      <c r="F10" s="56">
        <f>F9/I9</f>
        <v>0</v>
      </c>
      <c r="G10" s="56">
        <f>G9/I9</f>
        <v>0</v>
      </c>
      <c r="H10" s="56">
        <f>H9/I9</f>
        <v>0</v>
      </c>
      <c r="I10" s="56">
        <f>SUM(D10:H10)</f>
        <v>1</v>
      </c>
      <c r="J10" s="57">
        <f>D10+E10</f>
        <v>1</v>
      </c>
    </row>
    <row r="11" spans="1:10" ht="18" customHeight="1">
      <c r="A11" s="110"/>
      <c r="B11" s="116" t="s">
        <v>37</v>
      </c>
      <c r="C11" s="117"/>
      <c r="D11" s="11">
        <v>9</v>
      </c>
      <c r="E11" s="11">
        <v>1</v>
      </c>
      <c r="F11" s="11"/>
      <c r="G11" s="11"/>
      <c r="H11" s="11"/>
      <c r="I11" s="11">
        <f>SUM(D11:H11)</f>
        <v>10</v>
      </c>
      <c r="J11" s="12">
        <f>D11+E11</f>
        <v>10</v>
      </c>
    </row>
    <row r="12" spans="1:10" ht="18" customHeight="1">
      <c r="A12" s="110"/>
      <c r="B12" s="116"/>
      <c r="C12" s="117"/>
      <c r="D12" s="56">
        <f>D11/I11</f>
        <v>0.9</v>
      </c>
      <c r="E12" s="56">
        <f>E11/I11</f>
        <v>0.1</v>
      </c>
      <c r="F12" s="56">
        <f>F11/I11</f>
        <v>0</v>
      </c>
      <c r="G12" s="56">
        <f>G11/I11</f>
        <v>0</v>
      </c>
      <c r="H12" s="56">
        <f>H11/I11</f>
        <v>0</v>
      </c>
      <c r="I12" s="56">
        <f>SUM(D12:H12)</f>
        <v>1</v>
      </c>
      <c r="J12" s="57">
        <f>D12+E12</f>
        <v>1</v>
      </c>
    </row>
    <row r="13" spans="1:10" ht="18" customHeight="1">
      <c r="A13" s="110"/>
      <c r="B13" s="116" t="s">
        <v>39</v>
      </c>
      <c r="C13" s="117"/>
      <c r="D13" s="11">
        <v>8</v>
      </c>
      <c r="E13" s="11">
        <v>1</v>
      </c>
      <c r="F13" s="11">
        <v>1</v>
      </c>
      <c r="G13" s="11"/>
      <c r="H13" s="11"/>
      <c r="I13" s="11">
        <f>SUM(D13:H13)</f>
        <v>10</v>
      </c>
      <c r="J13" s="12">
        <f>D13+E13</f>
        <v>9</v>
      </c>
    </row>
    <row r="14" spans="1:10" ht="18" customHeight="1">
      <c r="A14" s="110"/>
      <c r="B14" s="116"/>
      <c r="C14" s="117"/>
      <c r="D14" s="56">
        <f>D13/I13</f>
        <v>0.8</v>
      </c>
      <c r="E14" s="56">
        <f>E13/I13</f>
        <v>0.1</v>
      </c>
      <c r="F14" s="56">
        <f>F13/I13</f>
        <v>0.1</v>
      </c>
      <c r="G14" s="56">
        <f>G13/I13</f>
        <v>0</v>
      </c>
      <c r="H14" s="56">
        <f>H13/I13</f>
        <v>0</v>
      </c>
      <c r="I14" s="56">
        <f>SUM(D14:H14)</f>
        <v>1</v>
      </c>
      <c r="J14" s="57">
        <f>D14+E14</f>
        <v>0.9</v>
      </c>
    </row>
    <row r="15" spans="1:10" ht="18" customHeight="1">
      <c r="A15" s="110"/>
      <c r="B15" s="118" t="s">
        <v>29</v>
      </c>
      <c r="C15" s="119"/>
      <c r="D15" s="11">
        <v>8</v>
      </c>
      <c r="E15" s="11">
        <v>2</v>
      </c>
      <c r="F15" s="11"/>
      <c r="G15" s="11"/>
      <c r="H15" s="11"/>
      <c r="I15" s="11">
        <f>SUM(D15:H15)</f>
        <v>10</v>
      </c>
      <c r="J15" s="12">
        <f>D15+E15</f>
        <v>10</v>
      </c>
    </row>
    <row r="16" spans="1:10" ht="18" customHeight="1">
      <c r="A16" s="110"/>
      <c r="B16" s="120"/>
      <c r="C16" s="121"/>
      <c r="D16" s="56">
        <f>D15/I15</f>
        <v>0.8</v>
      </c>
      <c r="E16" s="56">
        <f>E15/I15</f>
        <v>0.2</v>
      </c>
      <c r="F16" s="56">
        <f>F15/I15</f>
        <v>0</v>
      </c>
      <c r="G16" s="56">
        <f>G15/I15</f>
        <v>0</v>
      </c>
      <c r="H16" s="56">
        <f>H15/I15</f>
        <v>0</v>
      </c>
      <c r="I16" s="56">
        <f>SUM(D16:H16)</f>
        <v>1</v>
      </c>
      <c r="J16" s="57">
        <f>D16+E16</f>
        <v>1</v>
      </c>
    </row>
    <row r="17" spans="1:10" ht="18" customHeight="1">
      <c r="A17" s="110"/>
      <c r="B17" s="116" t="s">
        <v>38</v>
      </c>
      <c r="C17" s="117"/>
      <c r="D17" s="11">
        <v>6</v>
      </c>
      <c r="E17" s="11">
        <v>2</v>
      </c>
      <c r="F17" s="11">
        <v>2</v>
      </c>
      <c r="G17" s="11"/>
      <c r="H17" s="11"/>
      <c r="I17" s="11">
        <f>SUM(D17:H17)</f>
        <v>10</v>
      </c>
      <c r="J17" s="12">
        <f>D17+E17</f>
        <v>8</v>
      </c>
    </row>
    <row r="18" spans="1:10" ht="18" customHeight="1">
      <c r="A18" s="110"/>
      <c r="B18" s="116"/>
      <c r="C18" s="117"/>
      <c r="D18" s="56">
        <f>D17/I17</f>
        <v>0.6</v>
      </c>
      <c r="E18" s="56">
        <f>E17/I17</f>
        <v>0.2</v>
      </c>
      <c r="F18" s="56">
        <f>F17/I17</f>
        <v>0.2</v>
      </c>
      <c r="G18" s="56">
        <f>G17/I17</f>
        <v>0</v>
      </c>
      <c r="H18" s="56">
        <f>H17/I17</f>
        <v>0</v>
      </c>
      <c r="I18" s="56">
        <f>SUM(D18:H18)</f>
        <v>1</v>
      </c>
      <c r="J18" s="57">
        <f>D18+E18</f>
        <v>0.8</v>
      </c>
    </row>
    <row r="19" spans="1:10" ht="18" customHeight="1">
      <c r="A19" s="103" t="s">
        <v>21</v>
      </c>
      <c r="B19" s="104"/>
      <c r="C19" s="107"/>
      <c r="D19" s="13">
        <f>SUM(D5,D7,D9,D11,D13,D15,D17)</f>
        <v>56</v>
      </c>
      <c r="E19" s="13">
        <f aca="true" t="shared" si="0" ref="E19:I19">SUM(E5,E7,E9,E11,E13,E15,E17)</f>
        <v>11</v>
      </c>
      <c r="F19" s="13">
        <f t="shared" si="0"/>
        <v>3</v>
      </c>
      <c r="G19" s="13">
        <f t="shared" si="0"/>
        <v>0</v>
      </c>
      <c r="H19" s="13">
        <f t="shared" si="0"/>
        <v>0</v>
      </c>
      <c r="I19" s="13">
        <f t="shared" si="0"/>
        <v>70</v>
      </c>
      <c r="J19" s="14">
        <f>D19+E19</f>
        <v>67</v>
      </c>
    </row>
    <row r="20" spans="1:10" ht="18" customHeight="1">
      <c r="A20" s="105"/>
      <c r="B20" s="106"/>
      <c r="C20" s="108"/>
      <c r="D20" s="58">
        <f>D19/I19</f>
        <v>0.8</v>
      </c>
      <c r="E20" s="59">
        <f>E19/I19</f>
        <v>0.15714285714285714</v>
      </c>
      <c r="F20" s="59">
        <f>F19/I19</f>
        <v>0.04285714285714286</v>
      </c>
      <c r="G20" s="59">
        <f>G19/I19</f>
        <v>0</v>
      </c>
      <c r="H20" s="59">
        <f>H19/I19</f>
        <v>0</v>
      </c>
      <c r="I20" s="60">
        <f>SUM(D20:H20)</f>
        <v>1</v>
      </c>
      <c r="J20" s="61">
        <f>D20+E20</f>
        <v>0.9571428571428572</v>
      </c>
    </row>
    <row r="21" spans="1:10" ht="18" customHeight="1">
      <c r="A21" s="15"/>
      <c r="B21" s="15"/>
      <c r="C21" s="16"/>
      <c r="D21" s="17"/>
      <c r="E21" s="17"/>
      <c r="F21" s="17"/>
      <c r="G21" s="17"/>
      <c r="H21" s="17"/>
      <c r="I21" s="18"/>
      <c r="J21" s="18"/>
    </row>
    <row r="22" spans="1:10" ht="35" customHeight="1">
      <c r="A22" s="111" t="s">
        <v>27</v>
      </c>
      <c r="B22" s="122" t="s">
        <v>8</v>
      </c>
      <c r="C22" s="123"/>
      <c r="D22" s="73" t="s">
        <v>61</v>
      </c>
      <c r="E22" s="74" t="s">
        <v>22</v>
      </c>
      <c r="F22" s="68" t="s">
        <v>3</v>
      </c>
      <c r="G22" s="68" t="s">
        <v>6</v>
      </c>
      <c r="H22" s="70" t="s">
        <v>60</v>
      </c>
      <c r="I22" s="4" t="s">
        <v>12</v>
      </c>
      <c r="J22" s="5" t="s">
        <v>1</v>
      </c>
    </row>
    <row r="23" spans="1:10" ht="25" customHeight="1">
      <c r="A23" s="112"/>
      <c r="B23" s="124" t="s">
        <v>28</v>
      </c>
      <c r="C23" s="125"/>
      <c r="D23" s="7" t="s">
        <v>57</v>
      </c>
      <c r="E23" s="6" t="s">
        <v>49</v>
      </c>
      <c r="F23" s="6" t="s">
        <v>55</v>
      </c>
      <c r="G23" s="7" t="s">
        <v>50</v>
      </c>
      <c r="H23" s="7" t="s">
        <v>51</v>
      </c>
      <c r="I23" s="8">
        <f>I24</f>
        <v>10</v>
      </c>
      <c r="J23" s="19" t="s">
        <v>26</v>
      </c>
    </row>
    <row r="24" spans="1:10" ht="18" customHeight="1">
      <c r="A24" s="112"/>
      <c r="B24" s="116" t="s">
        <v>42</v>
      </c>
      <c r="C24" s="117"/>
      <c r="D24" s="39">
        <v>6</v>
      </c>
      <c r="E24" s="9">
        <v>3</v>
      </c>
      <c r="F24" s="9">
        <v>1</v>
      </c>
      <c r="G24" s="9"/>
      <c r="H24" s="9"/>
      <c r="I24" s="9">
        <f>SUM(D24:H24)</f>
        <v>10</v>
      </c>
      <c r="J24" s="9">
        <f>D24+E24</f>
        <v>9</v>
      </c>
    </row>
    <row r="25" spans="1:10" ht="18" customHeight="1">
      <c r="A25" s="112"/>
      <c r="B25" s="116"/>
      <c r="C25" s="117"/>
      <c r="D25" s="56">
        <f>D24/I24</f>
        <v>0.6</v>
      </c>
      <c r="E25" s="56">
        <f>E24/I24</f>
        <v>0.3</v>
      </c>
      <c r="F25" s="56">
        <f>F24/I24</f>
        <v>0.1</v>
      </c>
      <c r="G25" s="56">
        <f>G24/I24</f>
        <v>0</v>
      </c>
      <c r="H25" s="56">
        <f>H24/I24</f>
        <v>0</v>
      </c>
      <c r="I25" s="56">
        <f>SUM(D25:H25)</f>
        <v>0.9999999999999999</v>
      </c>
      <c r="J25" s="57">
        <f>D25+E25</f>
        <v>0.8999999999999999</v>
      </c>
    </row>
    <row r="26" spans="1:10" ht="18" customHeight="1">
      <c r="A26" s="112"/>
      <c r="B26" s="116" t="s">
        <v>67</v>
      </c>
      <c r="C26" s="117"/>
      <c r="D26" s="40">
        <v>5</v>
      </c>
      <c r="E26" s="10">
        <v>2</v>
      </c>
      <c r="F26" s="10">
        <v>3</v>
      </c>
      <c r="G26" s="10"/>
      <c r="H26" s="10"/>
      <c r="I26" s="10">
        <f>SUM(D26:H26)</f>
        <v>10</v>
      </c>
      <c r="J26" s="10">
        <f>D26+E26</f>
        <v>7</v>
      </c>
    </row>
    <row r="27" spans="1:10" ht="18" customHeight="1">
      <c r="A27" s="112"/>
      <c r="B27" s="116"/>
      <c r="C27" s="117"/>
      <c r="D27" s="56">
        <f>D26/I26</f>
        <v>0.5</v>
      </c>
      <c r="E27" s="56">
        <f>E26/I26</f>
        <v>0.2</v>
      </c>
      <c r="F27" s="56">
        <f>F26/I26</f>
        <v>0.3</v>
      </c>
      <c r="G27" s="56">
        <f>G26/I26</f>
        <v>0</v>
      </c>
      <c r="H27" s="56">
        <f>H26/I26</f>
        <v>0</v>
      </c>
      <c r="I27" s="56">
        <f>SUM(D27:H27)</f>
        <v>1</v>
      </c>
      <c r="J27" s="57">
        <f>D27+E27</f>
        <v>0.7</v>
      </c>
    </row>
    <row r="28" spans="1:10" ht="18" customHeight="1">
      <c r="A28" s="112"/>
      <c r="B28" s="116" t="s">
        <v>41</v>
      </c>
      <c r="C28" s="117"/>
      <c r="D28" s="41">
        <v>5</v>
      </c>
      <c r="E28" s="11">
        <v>4</v>
      </c>
      <c r="F28" s="11">
        <v>1</v>
      </c>
      <c r="G28" s="11"/>
      <c r="H28" s="11"/>
      <c r="I28" s="11">
        <f>SUM(D28:H28)</f>
        <v>10</v>
      </c>
      <c r="J28" s="12">
        <f>D28+E28</f>
        <v>9</v>
      </c>
    </row>
    <row r="29" spans="1:10" ht="18" customHeight="1">
      <c r="A29" s="112"/>
      <c r="B29" s="116"/>
      <c r="C29" s="117"/>
      <c r="D29" s="56">
        <f>D28/I28</f>
        <v>0.5</v>
      </c>
      <c r="E29" s="56">
        <f>E28/I28</f>
        <v>0.4</v>
      </c>
      <c r="F29" s="56">
        <f>F28/I28</f>
        <v>0.1</v>
      </c>
      <c r="G29" s="56">
        <f>G28/I28</f>
        <v>0</v>
      </c>
      <c r="H29" s="56">
        <f>H28/I28</f>
        <v>0</v>
      </c>
      <c r="I29" s="56">
        <f>SUM(D29:H29)</f>
        <v>1</v>
      </c>
      <c r="J29" s="57">
        <f>D29+E29</f>
        <v>0.9</v>
      </c>
    </row>
    <row r="30" spans="1:10" ht="18" customHeight="1">
      <c r="A30" s="112"/>
      <c r="B30" s="116" t="s">
        <v>40</v>
      </c>
      <c r="C30" s="117"/>
      <c r="D30" s="41">
        <v>5</v>
      </c>
      <c r="E30" s="11">
        <v>3</v>
      </c>
      <c r="F30" s="11">
        <v>1</v>
      </c>
      <c r="G30" s="11"/>
      <c r="H30" s="11"/>
      <c r="I30" s="11">
        <f>SUM(D30:H30)</f>
        <v>9</v>
      </c>
      <c r="J30" s="12">
        <f>D30+E30</f>
        <v>8</v>
      </c>
    </row>
    <row r="31" spans="1:10" ht="18" customHeight="1">
      <c r="A31" s="112"/>
      <c r="B31" s="116"/>
      <c r="C31" s="117"/>
      <c r="D31" s="56">
        <f>D30/I30</f>
        <v>0.5555555555555556</v>
      </c>
      <c r="E31" s="56">
        <f>E30/I30</f>
        <v>0.3333333333333333</v>
      </c>
      <c r="F31" s="56">
        <f>F30/I30</f>
        <v>0.1111111111111111</v>
      </c>
      <c r="G31" s="56">
        <f>G30/I30</f>
        <v>0</v>
      </c>
      <c r="H31" s="56">
        <f>H30/I30</f>
        <v>0</v>
      </c>
      <c r="I31" s="56">
        <f>SUM(D31:H31)</f>
        <v>1</v>
      </c>
      <c r="J31" s="57">
        <f>D31+E31</f>
        <v>0.8888888888888888</v>
      </c>
    </row>
    <row r="32" spans="1:10" ht="18" customHeight="1">
      <c r="A32" s="112"/>
      <c r="B32" s="118" t="s">
        <v>30</v>
      </c>
      <c r="C32" s="119"/>
      <c r="D32" s="41">
        <v>6</v>
      </c>
      <c r="E32" s="11">
        <v>3</v>
      </c>
      <c r="F32" s="11">
        <v>1</v>
      </c>
      <c r="G32" s="11"/>
      <c r="H32" s="11"/>
      <c r="I32" s="11">
        <f>SUM(D32:H32)</f>
        <v>10</v>
      </c>
      <c r="J32" s="12">
        <f>D32+E32</f>
        <v>9</v>
      </c>
    </row>
    <row r="33" spans="1:10" ht="18" customHeight="1">
      <c r="A33" s="112"/>
      <c r="B33" s="120"/>
      <c r="C33" s="121"/>
      <c r="D33" s="56">
        <f>D32/I32</f>
        <v>0.6</v>
      </c>
      <c r="E33" s="56">
        <f>E32/I32</f>
        <v>0.3</v>
      </c>
      <c r="F33" s="56">
        <f>F32/I32</f>
        <v>0.1</v>
      </c>
      <c r="G33" s="56">
        <f>G32/I32</f>
        <v>0</v>
      </c>
      <c r="H33" s="56">
        <f>H32/I32</f>
        <v>0</v>
      </c>
      <c r="I33" s="56">
        <f>SUM(D33:H33)</f>
        <v>0.9999999999999999</v>
      </c>
      <c r="J33" s="57">
        <f>D33+E33</f>
        <v>0.8999999999999999</v>
      </c>
    </row>
    <row r="34" spans="1:10" ht="18" customHeight="1">
      <c r="A34" s="112"/>
      <c r="B34" s="116" t="s">
        <v>34</v>
      </c>
      <c r="C34" s="117"/>
      <c r="D34" s="41">
        <v>6</v>
      </c>
      <c r="E34" s="11">
        <v>3</v>
      </c>
      <c r="F34" s="11"/>
      <c r="G34" s="11">
        <v>1</v>
      </c>
      <c r="H34" s="11"/>
      <c r="I34" s="11">
        <f>SUM(D34:H34)</f>
        <v>10</v>
      </c>
      <c r="J34" s="12">
        <f>D34+E34</f>
        <v>9</v>
      </c>
    </row>
    <row r="35" spans="1:10" ht="18" customHeight="1">
      <c r="A35" s="112"/>
      <c r="B35" s="116"/>
      <c r="C35" s="117"/>
      <c r="D35" s="56">
        <f>D34/I34</f>
        <v>0.6</v>
      </c>
      <c r="E35" s="56">
        <f>E34/I34</f>
        <v>0.3</v>
      </c>
      <c r="F35" s="56">
        <f>F34/I34</f>
        <v>0</v>
      </c>
      <c r="G35" s="56">
        <f>G34/I34</f>
        <v>0.1</v>
      </c>
      <c r="H35" s="56">
        <f>H34/I34</f>
        <v>0</v>
      </c>
      <c r="I35" s="56">
        <f>SUM(D35:H35)</f>
        <v>0.9999999999999999</v>
      </c>
      <c r="J35" s="57">
        <f>D35+E35</f>
        <v>0.8999999999999999</v>
      </c>
    </row>
    <row r="36" spans="1:10" ht="18" customHeight="1">
      <c r="A36" s="112"/>
      <c r="B36" s="116" t="s">
        <v>63</v>
      </c>
      <c r="C36" s="117"/>
      <c r="D36" s="41">
        <v>6</v>
      </c>
      <c r="E36" s="11">
        <v>3</v>
      </c>
      <c r="F36" s="11">
        <v>1</v>
      </c>
      <c r="G36" s="11"/>
      <c r="H36" s="11"/>
      <c r="I36" s="11">
        <f>SUM(D36:H36)</f>
        <v>10</v>
      </c>
      <c r="J36" s="12">
        <f>D36+E36</f>
        <v>9</v>
      </c>
    </row>
    <row r="37" spans="1:10" ht="18" customHeight="1">
      <c r="A37" s="112"/>
      <c r="B37" s="116"/>
      <c r="C37" s="117"/>
      <c r="D37" s="56">
        <f>D36/I36</f>
        <v>0.6</v>
      </c>
      <c r="E37" s="56">
        <f>E36/I36</f>
        <v>0.3</v>
      </c>
      <c r="F37" s="56">
        <f>F36/I36</f>
        <v>0.1</v>
      </c>
      <c r="G37" s="56">
        <f>G36/I36</f>
        <v>0</v>
      </c>
      <c r="H37" s="56">
        <f>H36/I36</f>
        <v>0</v>
      </c>
      <c r="I37" s="56">
        <f>SUM(D37:H37)</f>
        <v>0.9999999999999999</v>
      </c>
      <c r="J37" s="57">
        <f>D37+E37</f>
        <v>0.8999999999999999</v>
      </c>
    </row>
    <row r="38" spans="1:10" ht="18" customHeight="1">
      <c r="A38" s="112"/>
      <c r="B38" s="116" t="s">
        <v>36</v>
      </c>
      <c r="C38" s="117"/>
      <c r="D38" s="40">
        <v>5</v>
      </c>
      <c r="E38" s="10">
        <v>2</v>
      </c>
      <c r="F38" s="10">
        <v>3</v>
      </c>
      <c r="G38" s="10"/>
      <c r="H38" s="10"/>
      <c r="I38" s="10">
        <f>SUM(D38:H38)</f>
        <v>10</v>
      </c>
      <c r="J38" s="10">
        <f>D38+E38</f>
        <v>7</v>
      </c>
    </row>
    <row r="39" spans="1:10" ht="18" customHeight="1">
      <c r="A39" s="112"/>
      <c r="B39" s="116"/>
      <c r="C39" s="117"/>
      <c r="D39" s="56">
        <f>D38/I38</f>
        <v>0.5</v>
      </c>
      <c r="E39" s="56">
        <f>E38/I38</f>
        <v>0.2</v>
      </c>
      <c r="F39" s="56">
        <f>F38/I38</f>
        <v>0.3</v>
      </c>
      <c r="G39" s="56">
        <f>G38/I38</f>
        <v>0</v>
      </c>
      <c r="H39" s="56">
        <f>H38/I38</f>
        <v>0</v>
      </c>
      <c r="I39" s="56">
        <f>SUM(D39:H39)</f>
        <v>1</v>
      </c>
      <c r="J39" s="57">
        <f>D39+E39</f>
        <v>0.7</v>
      </c>
    </row>
    <row r="40" spans="1:10" ht="18" customHeight="1">
      <c r="A40" s="103" t="s">
        <v>21</v>
      </c>
      <c r="B40" s="104"/>
      <c r="C40" s="107"/>
      <c r="D40" s="13">
        <f>SUM(D24,D26,D28,D30,D32,D34,D36,D38)</f>
        <v>44</v>
      </c>
      <c r="E40" s="13">
        <f>SUM(E24,E26,E28,E30,E32,E34,E36,E38)</f>
        <v>23</v>
      </c>
      <c r="F40" s="13">
        <f>SUM(F24,F26,F28,F30,F32,F34,F36,F38)</f>
        <v>11</v>
      </c>
      <c r="G40" s="13">
        <f>SUM(G24,G26,G28,G30,G32,G34,G36,G38)</f>
        <v>1</v>
      </c>
      <c r="H40" s="13">
        <f>SUM(H24,H26,H28,H30,H32,H34,H36,H38)</f>
        <v>0</v>
      </c>
      <c r="I40" s="12">
        <f>SUM(D40:H40)</f>
        <v>79</v>
      </c>
      <c r="J40" s="14">
        <f>D40+E40</f>
        <v>67</v>
      </c>
    </row>
    <row r="41" spans="1:10" ht="18" customHeight="1">
      <c r="A41" s="105"/>
      <c r="B41" s="106"/>
      <c r="C41" s="108"/>
      <c r="D41" s="58">
        <f>D40/I40</f>
        <v>0.5569620253164557</v>
      </c>
      <c r="E41" s="59">
        <f>E40/I40</f>
        <v>0.2911392405063291</v>
      </c>
      <c r="F41" s="59">
        <f>F40/I40</f>
        <v>0.13924050632911392</v>
      </c>
      <c r="G41" s="59">
        <f>G40/I40</f>
        <v>0.012658227848101266</v>
      </c>
      <c r="H41" s="59">
        <f>H40/I40</f>
        <v>0</v>
      </c>
      <c r="I41" s="60">
        <f>SUM(D41:H41)</f>
        <v>0.9999999999999999</v>
      </c>
      <c r="J41" s="61">
        <f>D41+E41</f>
        <v>0.8481012658227848</v>
      </c>
    </row>
  </sheetData>
  <mergeCells count="27">
    <mergeCell ref="D2:F2"/>
    <mergeCell ref="A3:A18"/>
    <mergeCell ref="A1:J1"/>
    <mergeCell ref="B4:C4"/>
    <mergeCell ref="B3:C3"/>
    <mergeCell ref="A40:B41"/>
    <mergeCell ref="C40:C41"/>
    <mergeCell ref="A19:B20"/>
    <mergeCell ref="C19:C20"/>
    <mergeCell ref="A22:A39"/>
    <mergeCell ref="B24:C25"/>
    <mergeCell ref="B26:C27"/>
    <mergeCell ref="B28:C29"/>
    <mergeCell ref="B30:C31"/>
    <mergeCell ref="B32:C33"/>
    <mergeCell ref="B34:C35"/>
    <mergeCell ref="B36:C37"/>
    <mergeCell ref="B38:C39"/>
    <mergeCell ref="B22:C22"/>
    <mergeCell ref="B23:C23"/>
    <mergeCell ref="B5:C6"/>
    <mergeCell ref="B7:C8"/>
    <mergeCell ref="B9:C10"/>
    <mergeCell ref="B11:C12"/>
    <mergeCell ref="B13:C14"/>
    <mergeCell ref="B15:C16"/>
    <mergeCell ref="B17:C18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41"/>
  <sheetViews>
    <sheetView showGridLines="0" zoomScaleSheetLayoutView="75" workbookViewId="0" topLeftCell="A13">
      <selection activeCell="F39" sqref="F39"/>
    </sheetView>
  </sheetViews>
  <sheetFormatPr defaultColWidth="8.88671875" defaultRowHeight="13.5"/>
  <cols>
    <col min="1" max="1" width="3.99609375" style="0" customWidth="1"/>
    <col min="2" max="2" width="6.99609375" style="0" customWidth="1"/>
    <col min="3" max="3" width="25.5546875" style="0" customWidth="1"/>
    <col min="4" max="10" width="6.77734375" style="0" customWidth="1"/>
  </cols>
  <sheetData>
    <row r="1" spans="1:10" ht="27" customHeight="1">
      <c r="A1" s="113" t="s">
        <v>35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21" customHeight="1">
      <c r="A2" s="1"/>
      <c r="B2" s="2"/>
      <c r="C2" s="3"/>
      <c r="D2" s="109"/>
      <c r="E2" s="109"/>
      <c r="F2" s="109"/>
      <c r="G2" s="2"/>
      <c r="H2" s="2"/>
      <c r="I2" s="2"/>
      <c r="J2" s="2"/>
    </row>
    <row r="3" spans="1:10" ht="35.45" customHeight="1">
      <c r="A3" s="110" t="s">
        <v>24</v>
      </c>
      <c r="B3" s="115" t="s">
        <v>58</v>
      </c>
      <c r="C3" s="115"/>
      <c r="D3" s="73" t="s">
        <v>61</v>
      </c>
      <c r="E3" s="74" t="s">
        <v>22</v>
      </c>
      <c r="F3" s="68" t="s">
        <v>3</v>
      </c>
      <c r="G3" s="68" t="s">
        <v>6</v>
      </c>
      <c r="H3" s="70" t="s">
        <v>60</v>
      </c>
      <c r="I3" s="4" t="s">
        <v>12</v>
      </c>
      <c r="J3" s="5" t="s">
        <v>1</v>
      </c>
    </row>
    <row r="4" spans="1:10" ht="25.1" customHeight="1">
      <c r="A4" s="110"/>
      <c r="B4" s="114" t="s">
        <v>28</v>
      </c>
      <c r="C4" s="114"/>
      <c r="D4" s="7" t="s">
        <v>57</v>
      </c>
      <c r="E4" s="6" t="s">
        <v>49</v>
      </c>
      <c r="F4" s="6" t="s">
        <v>55</v>
      </c>
      <c r="G4" s="7" t="s">
        <v>50</v>
      </c>
      <c r="H4" s="7" t="s">
        <v>51</v>
      </c>
      <c r="I4" s="8">
        <f>I5</f>
        <v>11</v>
      </c>
      <c r="J4" s="19" t="s">
        <v>48</v>
      </c>
    </row>
    <row r="5" spans="1:10" ht="18" customHeight="1">
      <c r="A5" s="110"/>
      <c r="B5" s="116" t="s">
        <v>42</v>
      </c>
      <c r="C5" s="117"/>
      <c r="D5" s="9">
        <v>7</v>
      </c>
      <c r="E5" s="9">
        <v>3</v>
      </c>
      <c r="F5" s="9">
        <v>1</v>
      </c>
      <c r="G5" s="9"/>
      <c r="H5" s="9"/>
      <c r="I5" s="9">
        <f>SUM(D5:H5)</f>
        <v>11</v>
      </c>
      <c r="J5" s="9">
        <f>D5+E5</f>
        <v>10</v>
      </c>
    </row>
    <row r="6" spans="1:10" ht="18" customHeight="1">
      <c r="A6" s="110"/>
      <c r="B6" s="116"/>
      <c r="C6" s="117"/>
      <c r="D6" s="56">
        <f>D5/I5</f>
        <v>0.6363636363636364</v>
      </c>
      <c r="E6" s="56">
        <f>E5/I5</f>
        <v>0.2727272727272727</v>
      </c>
      <c r="F6" s="56">
        <f>F5/I5</f>
        <v>0.09090909090909091</v>
      </c>
      <c r="G6" s="56">
        <f>G5/I5</f>
        <v>0</v>
      </c>
      <c r="H6" s="56">
        <f>H5/I5</f>
        <v>0</v>
      </c>
      <c r="I6" s="56">
        <f>SUM(D6:H6)</f>
        <v>1</v>
      </c>
      <c r="J6" s="57">
        <f>D6+E6</f>
        <v>0.9090909090909091</v>
      </c>
    </row>
    <row r="7" spans="1:10" ht="18" customHeight="1">
      <c r="A7" s="110"/>
      <c r="B7" s="116" t="s">
        <v>67</v>
      </c>
      <c r="C7" s="117"/>
      <c r="D7" s="10">
        <v>6</v>
      </c>
      <c r="E7" s="10">
        <v>3</v>
      </c>
      <c r="F7" s="10">
        <v>2</v>
      </c>
      <c r="G7" s="10"/>
      <c r="H7" s="10"/>
      <c r="I7" s="10">
        <f>SUM(D7:H7)</f>
        <v>11</v>
      </c>
      <c r="J7" s="10">
        <f>D7+E7</f>
        <v>9</v>
      </c>
    </row>
    <row r="8" spans="1:10" ht="18" customHeight="1">
      <c r="A8" s="110"/>
      <c r="B8" s="116"/>
      <c r="C8" s="117"/>
      <c r="D8" s="56">
        <f>D7/I7</f>
        <v>0.5454545454545454</v>
      </c>
      <c r="E8" s="56">
        <f>E7/I7</f>
        <v>0.2727272727272727</v>
      </c>
      <c r="F8" s="56">
        <f>F7/I7</f>
        <v>0.18181818181818182</v>
      </c>
      <c r="G8" s="56">
        <f>G7/I7</f>
        <v>0</v>
      </c>
      <c r="H8" s="56">
        <f>H7/I7</f>
        <v>0</v>
      </c>
      <c r="I8" s="56">
        <f>SUM(D8:H8)</f>
        <v>1</v>
      </c>
      <c r="J8" s="57">
        <f>D8+E8</f>
        <v>0.8181818181818181</v>
      </c>
    </row>
    <row r="9" spans="1:10" ht="18" customHeight="1">
      <c r="A9" s="110"/>
      <c r="B9" s="116" t="s">
        <v>41</v>
      </c>
      <c r="C9" s="117"/>
      <c r="D9" s="11">
        <v>7</v>
      </c>
      <c r="E9" s="11">
        <v>2</v>
      </c>
      <c r="F9" s="11">
        <v>2</v>
      </c>
      <c r="G9" s="11"/>
      <c r="H9" s="11"/>
      <c r="I9" s="11">
        <f>SUM(D9:H9)</f>
        <v>11</v>
      </c>
      <c r="J9" s="12">
        <f>D9+E9</f>
        <v>9</v>
      </c>
    </row>
    <row r="10" spans="1:10" ht="18" customHeight="1">
      <c r="A10" s="110"/>
      <c r="B10" s="116"/>
      <c r="C10" s="117"/>
      <c r="D10" s="56">
        <f>D9/I9</f>
        <v>0.6363636363636364</v>
      </c>
      <c r="E10" s="56">
        <f>E9/I9</f>
        <v>0.18181818181818182</v>
      </c>
      <c r="F10" s="56">
        <f>F9/I9</f>
        <v>0.18181818181818182</v>
      </c>
      <c r="G10" s="56">
        <f>G9/I9</f>
        <v>0</v>
      </c>
      <c r="H10" s="56">
        <f>H9/I9</f>
        <v>0</v>
      </c>
      <c r="I10" s="56">
        <f>SUM(D10:H10)</f>
        <v>1</v>
      </c>
      <c r="J10" s="57">
        <f>D10+E10</f>
        <v>0.8181818181818181</v>
      </c>
    </row>
    <row r="11" spans="1:10" ht="18" customHeight="1">
      <c r="A11" s="110"/>
      <c r="B11" s="116" t="s">
        <v>37</v>
      </c>
      <c r="C11" s="117"/>
      <c r="D11" s="11">
        <v>7</v>
      </c>
      <c r="E11" s="11">
        <v>1</v>
      </c>
      <c r="F11" s="11">
        <v>3</v>
      </c>
      <c r="G11" s="11"/>
      <c r="H11" s="11"/>
      <c r="I11" s="11">
        <f>SUM(D11:H11)</f>
        <v>11</v>
      </c>
      <c r="J11" s="12">
        <f>D11+E11</f>
        <v>8</v>
      </c>
    </row>
    <row r="12" spans="1:10" ht="18" customHeight="1">
      <c r="A12" s="110"/>
      <c r="B12" s="116"/>
      <c r="C12" s="117"/>
      <c r="D12" s="56">
        <f>D11/I11</f>
        <v>0.6363636363636364</v>
      </c>
      <c r="E12" s="56">
        <f>E11/I11</f>
        <v>0.09090909090909091</v>
      </c>
      <c r="F12" s="56">
        <f>F11/I11</f>
        <v>0.2727272727272727</v>
      </c>
      <c r="G12" s="56">
        <f>G11/I11</f>
        <v>0</v>
      </c>
      <c r="H12" s="56">
        <f>H11/I11</f>
        <v>0</v>
      </c>
      <c r="I12" s="56">
        <f>SUM(D12:H12)</f>
        <v>1</v>
      </c>
      <c r="J12" s="57">
        <f>D12+E12</f>
        <v>0.7272727272727273</v>
      </c>
    </row>
    <row r="13" spans="1:10" ht="18" customHeight="1">
      <c r="A13" s="110"/>
      <c r="B13" s="116" t="s">
        <v>39</v>
      </c>
      <c r="C13" s="117"/>
      <c r="D13" s="11">
        <v>5</v>
      </c>
      <c r="E13" s="11">
        <v>2</v>
      </c>
      <c r="F13" s="11">
        <v>3</v>
      </c>
      <c r="G13" s="11">
        <v>1</v>
      </c>
      <c r="H13" s="11"/>
      <c r="I13" s="11">
        <f>SUM(D13:H13)</f>
        <v>11</v>
      </c>
      <c r="J13" s="12">
        <f>D13+E13</f>
        <v>7</v>
      </c>
    </row>
    <row r="14" spans="1:10" ht="18" customHeight="1">
      <c r="A14" s="110"/>
      <c r="B14" s="116"/>
      <c r="C14" s="117"/>
      <c r="D14" s="56">
        <f>D13/I13</f>
        <v>0.45454545454545453</v>
      </c>
      <c r="E14" s="56">
        <f>E13/I13</f>
        <v>0.18181818181818182</v>
      </c>
      <c r="F14" s="56">
        <f>F13/I13</f>
        <v>0.2727272727272727</v>
      </c>
      <c r="G14" s="56">
        <f>G13/I13</f>
        <v>0.09090909090909091</v>
      </c>
      <c r="H14" s="56">
        <f>H13/I13</f>
        <v>0</v>
      </c>
      <c r="I14" s="56">
        <f>SUM(D14:H14)</f>
        <v>1</v>
      </c>
      <c r="J14" s="57">
        <f>D14+E14</f>
        <v>0.6363636363636364</v>
      </c>
    </row>
    <row r="15" spans="1:10" ht="18" customHeight="1">
      <c r="A15" s="110"/>
      <c r="B15" s="118" t="s">
        <v>29</v>
      </c>
      <c r="C15" s="119"/>
      <c r="D15" s="11">
        <v>7</v>
      </c>
      <c r="E15" s="11">
        <v>1</v>
      </c>
      <c r="F15" s="11">
        <v>2</v>
      </c>
      <c r="G15" s="11">
        <v>1</v>
      </c>
      <c r="H15" s="11"/>
      <c r="I15" s="11">
        <f>SUM(D15:H15)</f>
        <v>11</v>
      </c>
      <c r="J15" s="12">
        <f>D15+E15</f>
        <v>8</v>
      </c>
    </row>
    <row r="16" spans="1:10" ht="18" customHeight="1">
      <c r="A16" s="110"/>
      <c r="B16" s="120"/>
      <c r="C16" s="121"/>
      <c r="D16" s="56">
        <f>D15/I15</f>
        <v>0.6363636363636364</v>
      </c>
      <c r="E16" s="56">
        <f>E15/I15</f>
        <v>0.09090909090909091</v>
      </c>
      <c r="F16" s="56">
        <f>F15/I15</f>
        <v>0.18181818181818182</v>
      </c>
      <c r="G16" s="56">
        <f>G15/I15</f>
        <v>0.09090909090909091</v>
      </c>
      <c r="H16" s="56">
        <f>H15/I15</f>
        <v>0</v>
      </c>
      <c r="I16" s="56">
        <f>SUM(D16:H16)</f>
        <v>1</v>
      </c>
      <c r="J16" s="57">
        <f>D16+E16</f>
        <v>0.7272727272727273</v>
      </c>
    </row>
    <row r="17" spans="1:10" ht="18" customHeight="1">
      <c r="A17" s="110"/>
      <c r="B17" s="116" t="s">
        <v>38</v>
      </c>
      <c r="C17" s="117"/>
      <c r="D17" s="11">
        <v>6</v>
      </c>
      <c r="E17" s="11">
        <v>2</v>
      </c>
      <c r="F17" s="11">
        <v>3</v>
      </c>
      <c r="G17" s="11"/>
      <c r="H17" s="11"/>
      <c r="I17" s="11">
        <f>SUM(D17:H17)</f>
        <v>11</v>
      </c>
      <c r="J17" s="12">
        <f>D17+E17</f>
        <v>8</v>
      </c>
    </row>
    <row r="18" spans="1:10" ht="18" customHeight="1">
      <c r="A18" s="110"/>
      <c r="B18" s="116"/>
      <c r="C18" s="117"/>
      <c r="D18" s="56">
        <f>D17/I17</f>
        <v>0.5454545454545454</v>
      </c>
      <c r="E18" s="56">
        <f>E17/I17</f>
        <v>0.18181818181818182</v>
      </c>
      <c r="F18" s="56">
        <f>F17/I17</f>
        <v>0.2727272727272727</v>
      </c>
      <c r="G18" s="56">
        <f>G17/I17</f>
        <v>0</v>
      </c>
      <c r="H18" s="56">
        <f>H17/I17</f>
        <v>0</v>
      </c>
      <c r="I18" s="56">
        <f>SUM(D18:H18)</f>
        <v>1</v>
      </c>
      <c r="J18" s="57">
        <f>D18+E18</f>
        <v>0.7272727272727273</v>
      </c>
    </row>
    <row r="19" spans="1:10" ht="18" customHeight="1">
      <c r="A19" s="103" t="s">
        <v>21</v>
      </c>
      <c r="B19" s="104"/>
      <c r="C19" s="107"/>
      <c r="D19" s="13">
        <f>SUM(D5,D7,D9,D11,D13,D15,D17)</f>
        <v>45</v>
      </c>
      <c r="E19" s="13">
        <f aca="true" t="shared" si="0" ref="E19:I19">SUM(E5,E7,E9,E11,E13,E15,E17)</f>
        <v>14</v>
      </c>
      <c r="F19" s="13">
        <f t="shared" si="0"/>
        <v>16</v>
      </c>
      <c r="G19" s="13">
        <f t="shared" si="0"/>
        <v>2</v>
      </c>
      <c r="H19" s="13">
        <f t="shared" si="0"/>
        <v>0</v>
      </c>
      <c r="I19" s="13">
        <f t="shared" si="0"/>
        <v>77</v>
      </c>
      <c r="J19" s="14">
        <f>D19+E19</f>
        <v>59</v>
      </c>
    </row>
    <row r="20" spans="1:10" ht="18" customHeight="1">
      <c r="A20" s="105"/>
      <c r="B20" s="106"/>
      <c r="C20" s="108"/>
      <c r="D20" s="58">
        <f>D19/I19</f>
        <v>0.5844155844155844</v>
      </c>
      <c r="E20" s="59">
        <f>E19/I19</f>
        <v>0.18181818181818182</v>
      </c>
      <c r="F20" s="59">
        <f>F19/I19</f>
        <v>0.2077922077922078</v>
      </c>
      <c r="G20" s="59">
        <f>G19/I19</f>
        <v>0.025974025974025976</v>
      </c>
      <c r="H20" s="59">
        <f>H19/I19</f>
        <v>0</v>
      </c>
      <c r="I20" s="60">
        <f>SUM(D20:H20)</f>
        <v>1</v>
      </c>
      <c r="J20" s="61">
        <f>D20+E20</f>
        <v>0.7662337662337662</v>
      </c>
    </row>
    <row r="21" spans="1:10" ht="18" customHeight="1">
      <c r="A21" s="15"/>
      <c r="B21" s="15"/>
      <c r="C21" s="16"/>
      <c r="D21" s="17"/>
      <c r="E21" s="17"/>
      <c r="F21" s="17"/>
      <c r="G21" s="17"/>
      <c r="H21" s="17"/>
      <c r="I21" s="18"/>
      <c r="J21" s="18"/>
    </row>
    <row r="22" spans="1:10" ht="35" customHeight="1">
      <c r="A22" s="111" t="s">
        <v>27</v>
      </c>
      <c r="B22" s="122" t="s">
        <v>8</v>
      </c>
      <c r="C22" s="123"/>
      <c r="D22" s="73" t="s">
        <v>61</v>
      </c>
      <c r="E22" s="74" t="s">
        <v>22</v>
      </c>
      <c r="F22" s="68" t="s">
        <v>3</v>
      </c>
      <c r="G22" s="68" t="s">
        <v>6</v>
      </c>
      <c r="H22" s="70" t="s">
        <v>60</v>
      </c>
      <c r="I22" s="4" t="s">
        <v>12</v>
      </c>
      <c r="J22" s="5" t="s">
        <v>1</v>
      </c>
    </row>
    <row r="23" spans="1:10" ht="25" customHeight="1">
      <c r="A23" s="112"/>
      <c r="B23" s="124" t="s">
        <v>28</v>
      </c>
      <c r="C23" s="125"/>
      <c r="D23" s="7" t="s">
        <v>57</v>
      </c>
      <c r="E23" s="6" t="s">
        <v>49</v>
      </c>
      <c r="F23" s="6" t="s">
        <v>55</v>
      </c>
      <c r="G23" s="7" t="s">
        <v>50</v>
      </c>
      <c r="H23" s="7" t="s">
        <v>51</v>
      </c>
      <c r="I23" s="8">
        <f>I24</f>
        <v>11</v>
      </c>
      <c r="J23" s="19" t="s">
        <v>26</v>
      </c>
    </row>
    <row r="24" spans="1:10" ht="18" customHeight="1">
      <c r="A24" s="112"/>
      <c r="B24" s="116" t="s">
        <v>42</v>
      </c>
      <c r="C24" s="117"/>
      <c r="D24" s="39">
        <v>5</v>
      </c>
      <c r="E24" s="9">
        <v>4</v>
      </c>
      <c r="F24" s="9">
        <v>2</v>
      </c>
      <c r="G24" s="9"/>
      <c r="H24" s="9"/>
      <c r="I24" s="9">
        <f>SUM(D24:H24)</f>
        <v>11</v>
      </c>
      <c r="J24" s="9">
        <f>D24+E24</f>
        <v>9</v>
      </c>
    </row>
    <row r="25" spans="1:10" ht="18" customHeight="1">
      <c r="A25" s="112"/>
      <c r="B25" s="116"/>
      <c r="C25" s="117"/>
      <c r="D25" s="56">
        <f>D24/I24</f>
        <v>0.45454545454545453</v>
      </c>
      <c r="E25" s="56">
        <f>E24/I24</f>
        <v>0.36363636363636365</v>
      </c>
      <c r="F25" s="56">
        <f>F24/I24</f>
        <v>0.18181818181818182</v>
      </c>
      <c r="G25" s="56">
        <f>G24/I24</f>
        <v>0</v>
      </c>
      <c r="H25" s="56">
        <f>H24/I24</f>
        <v>0</v>
      </c>
      <c r="I25" s="56">
        <f>SUM(D25:H25)</f>
        <v>1</v>
      </c>
      <c r="J25" s="57">
        <f>D25+E25</f>
        <v>0.8181818181818181</v>
      </c>
    </row>
    <row r="26" spans="1:10" ht="18" customHeight="1">
      <c r="A26" s="112"/>
      <c r="B26" s="116" t="s">
        <v>67</v>
      </c>
      <c r="C26" s="117"/>
      <c r="D26" s="40">
        <v>6</v>
      </c>
      <c r="E26" s="10">
        <v>4</v>
      </c>
      <c r="F26" s="10">
        <v>2</v>
      </c>
      <c r="G26" s="10"/>
      <c r="H26" s="10"/>
      <c r="I26" s="10">
        <f>SUM(D26:H26)</f>
        <v>12</v>
      </c>
      <c r="J26" s="10">
        <f>D26+E26</f>
        <v>10</v>
      </c>
    </row>
    <row r="27" spans="1:10" ht="18" customHeight="1">
      <c r="A27" s="112"/>
      <c r="B27" s="116"/>
      <c r="C27" s="117"/>
      <c r="D27" s="56">
        <f>D26/I26</f>
        <v>0.5</v>
      </c>
      <c r="E27" s="56">
        <f>E26/I26</f>
        <v>0.3333333333333333</v>
      </c>
      <c r="F27" s="56">
        <f>F26/I26</f>
        <v>0.16666666666666666</v>
      </c>
      <c r="G27" s="56">
        <f>G26/I26</f>
        <v>0</v>
      </c>
      <c r="H27" s="56">
        <f>H26/I26</f>
        <v>0</v>
      </c>
      <c r="I27" s="56">
        <f>SUM(D27:H27)</f>
        <v>0.9999999999999999</v>
      </c>
      <c r="J27" s="57">
        <f>D27+E27</f>
        <v>0.8333333333333333</v>
      </c>
    </row>
    <row r="28" spans="1:10" ht="18" customHeight="1">
      <c r="A28" s="112"/>
      <c r="B28" s="116" t="s">
        <v>41</v>
      </c>
      <c r="C28" s="117"/>
      <c r="D28" s="41">
        <v>6</v>
      </c>
      <c r="E28" s="11">
        <v>3</v>
      </c>
      <c r="F28" s="11">
        <v>2</v>
      </c>
      <c r="G28" s="11"/>
      <c r="H28" s="11"/>
      <c r="I28" s="11">
        <f>SUM(D28:H28)</f>
        <v>11</v>
      </c>
      <c r="J28" s="12">
        <f>D28+E28</f>
        <v>9</v>
      </c>
    </row>
    <row r="29" spans="1:10" ht="18" customHeight="1">
      <c r="A29" s="112"/>
      <c r="B29" s="116"/>
      <c r="C29" s="117"/>
      <c r="D29" s="56">
        <f>D28/I28</f>
        <v>0.5454545454545454</v>
      </c>
      <c r="E29" s="56">
        <f>E28/I28</f>
        <v>0.2727272727272727</v>
      </c>
      <c r="F29" s="56">
        <f>F28/I28</f>
        <v>0.18181818181818182</v>
      </c>
      <c r="G29" s="56">
        <f>G28/I28</f>
        <v>0</v>
      </c>
      <c r="H29" s="56">
        <f>H28/I28</f>
        <v>0</v>
      </c>
      <c r="I29" s="56">
        <f>SUM(D29:H29)</f>
        <v>1</v>
      </c>
      <c r="J29" s="57">
        <f>D29+E29</f>
        <v>0.8181818181818181</v>
      </c>
    </row>
    <row r="30" spans="1:10" ht="18" customHeight="1">
      <c r="A30" s="112"/>
      <c r="B30" s="116" t="s">
        <v>40</v>
      </c>
      <c r="C30" s="117"/>
      <c r="D30" s="41">
        <v>6</v>
      </c>
      <c r="E30" s="11">
        <v>2</v>
      </c>
      <c r="F30" s="11">
        <v>3</v>
      </c>
      <c r="G30" s="11"/>
      <c r="H30" s="11"/>
      <c r="I30" s="11">
        <f>SUM(D30:H30)</f>
        <v>11</v>
      </c>
      <c r="J30" s="12">
        <f>D30+E30</f>
        <v>8</v>
      </c>
    </row>
    <row r="31" spans="1:10" ht="18" customHeight="1">
      <c r="A31" s="112"/>
      <c r="B31" s="116"/>
      <c r="C31" s="117"/>
      <c r="D31" s="56">
        <f>D30/I30</f>
        <v>0.5454545454545454</v>
      </c>
      <c r="E31" s="56">
        <f>E30/I30</f>
        <v>0.18181818181818182</v>
      </c>
      <c r="F31" s="56">
        <f>F30/I30</f>
        <v>0.2727272727272727</v>
      </c>
      <c r="G31" s="56">
        <f>G30/I30</f>
        <v>0</v>
      </c>
      <c r="H31" s="56">
        <f>H30/I30</f>
        <v>0</v>
      </c>
      <c r="I31" s="56">
        <f>SUM(D31:H31)</f>
        <v>1</v>
      </c>
      <c r="J31" s="57">
        <f>D31+E31</f>
        <v>0.7272727272727273</v>
      </c>
    </row>
    <row r="32" spans="1:10" ht="18" customHeight="1">
      <c r="A32" s="112"/>
      <c r="B32" s="118" t="s">
        <v>30</v>
      </c>
      <c r="C32" s="119"/>
      <c r="D32" s="41">
        <v>6</v>
      </c>
      <c r="E32" s="11">
        <v>2</v>
      </c>
      <c r="F32" s="11">
        <v>2</v>
      </c>
      <c r="G32" s="11">
        <v>1</v>
      </c>
      <c r="H32" s="11"/>
      <c r="I32" s="11">
        <f>SUM(D32:H32)</f>
        <v>11</v>
      </c>
      <c r="J32" s="12">
        <f>D32+E32</f>
        <v>8</v>
      </c>
    </row>
    <row r="33" spans="1:10" ht="18" customHeight="1">
      <c r="A33" s="112"/>
      <c r="B33" s="120"/>
      <c r="C33" s="121"/>
      <c r="D33" s="56">
        <f>D32/I32</f>
        <v>0.5454545454545454</v>
      </c>
      <c r="E33" s="56">
        <f>E32/I32</f>
        <v>0.18181818181818182</v>
      </c>
      <c r="F33" s="56">
        <f>F32/I32</f>
        <v>0.18181818181818182</v>
      </c>
      <c r="G33" s="56">
        <f>G32/I32</f>
        <v>0.09090909090909091</v>
      </c>
      <c r="H33" s="56">
        <f>H32/I32</f>
        <v>0</v>
      </c>
      <c r="I33" s="56">
        <f>SUM(D33:H33)</f>
        <v>1</v>
      </c>
      <c r="J33" s="57">
        <f>D33+E33</f>
        <v>0.7272727272727273</v>
      </c>
    </row>
    <row r="34" spans="1:10" ht="18" customHeight="1">
      <c r="A34" s="112"/>
      <c r="B34" s="116" t="s">
        <v>34</v>
      </c>
      <c r="C34" s="117"/>
      <c r="D34" s="41">
        <v>5</v>
      </c>
      <c r="E34" s="11">
        <v>4</v>
      </c>
      <c r="F34" s="11">
        <v>1</v>
      </c>
      <c r="G34" s="11">
        <v>1</v>
      </c>
      <c r="H34" s="11"/>
      <c r="I34" s="11">
        <f>SUM(D34:H34)</f>
        <v>11</v>
      </c>
      <c r="J34" s="12">
        <f>D34+E34</f>
        <v>9</v>
      </c>
    </row>
    <row r="35" spans="1:10" ht="18" customHeight="1">
      <c r="A35" s="112"/>
      <c r="B35" s="116"/>
      <c r="C35" s="117"/>
      <c r="D35" s="56">
        <f>D34/I34</f>
        <v>0.45454545454545453</v>
      </c>
      <c r="E35" s="56">
        <f>E34/I34</f>
        <v>0.36363636363636365</v>
      </c>
      <c r="F35" s="56">
        <f>F34/I34</f>
        <v>0.09090909090909091</v>
      </c>
      <c r="G35" s="56">
        <f>G34/I34</f>
        <v>0.09090909090909091</v>
      </c>
      <c r="H35" s="56">
        <f>H34/I34</f>
        <v>0</v>
      </c>
      <c r="I35" s="56">
        <f>SUM(D35:H35)</f>
        <v>1</v>
      </c>
      <c r="J35" s="57">
        <f>D35+E35</f>
        <v>0.8181818181818181</v>
      </c>
    </row>
    <row r="36" spans="1:10" ht="18" customHeight="1">
      <c r="A36" s="112"/>
      <c r="B36" s="116" t="s">
        <v>63</v>
      </c>
      <c r="C36" s="117"/>
      <c r="D36" s="41">
        <v>7</v>
      </c>
      <c r="E36" s="11">
        <v>1</v>
      </c>
      <c r="F36" s="11">
        <v>3</v>
      </c>
      <c r="G36" s="11"/>
      <c r="H36" s="11"/>
      <c r="I36" s="11">
        <f>SUM(D36:H36)</f>
        <v>11</v>
      </c>
      <c r="J36" s="12">
        <f>D36+E36</f>
        <v>8</v>
      </c>
    </row>
    <row r="37" spans="1:10" ht="18" customHeight="1">
      <c r="A37" s="112"/>
      <c r="B37" s="116"/>
      <c r="C37" s="117"/>
      <c r="D37" s="56">
        <f>D36/I36</f>
        <v>0.6363636363636364</v>
      </c>
      <c r="E37" s="56">
        <f>E36/I36</f>
        <v>0.09090909090909091</v>
      </c>
      <c r="F37" s="56">
        <f>F36/I36</f>
        <v>0.2727272727272727</v>
      </c>
      <c r="G37" s="56">
        <f>G36/I36</f>
        <v>0</v>
      </c>
      <c r="H37" s="56">
        <f>H36/I36</f>
        <v>0</v>
      </c>
      <c r="I37" s="56">
        <f>SUM(D37:H37)</f>
        <v>1</v>
      </c>
      <c r="J37" s="57">
        <f>D37+E37</f>
        <v>0.7272727272727273</v>
      </c>
    </row>
    <row r="38" spans="1:10" ht="18" customHeight="1">
      <c r="A38" s="112"/>
      <c r="B38" s="116" t="s">
        <v>36</v>
      </c>
      <c r="C38" s="117"/>
      <c r="D38" s="40">
        <v>6</v>
      </c>
      <c r="E38" s="10">
        <v>1</v>
      </c>
      <c r="F38" s="10">
        <v>4</v>
      </c>
      <c r="G38" s="10"/>
      <c r="H38" s="10"/>
      <c r="I38" s="10">
        <f>SUM(D38:H38)</f>
        <v>11</v>
      </c>
      <c r="J38" s="10">
        <f>D38+E38</f>
        <v>7</v>
      </c>
    </row>
    <row r="39" spans="1:10" ht="18" customHeight="1">
      <c r="A39" s="112"/>
      <c r="B39" s="116"/>
      <c r="C39" s="117"/>
      <c r="D39" s="56">
        <f>D38/I38</f>
        <v>0.5454545454545454</v>
      </c>
      <c r="E39" s="56">
        <f>E38/I38</f>
        <v>0.09090909090909091</v>
      </c>
      <c r="F39" s="56">
        <f>F38/I38</f>
        <v>0.36363636363636365</v>
      </c>
      <c r="G39" s="56">
        <f>G38/I38</f>
        <v>0</v>
      </c>
      <c r="H39" s="56">
        <f>H38/I38</f>
        <v>0</v>
      </c>
      <c r="I39" s="56">
        <f>SUM(D39:H39)</f>
        <v>1</v>
      </c>
      <c r="J39" s="57">
        <f>D39+E39</f>
        <v>0.6363636363636364</v>
      </c>
    </row>
    <row r="40" spans="1:10" ht="18" customHeight="1">
      <c r="A40" s="103" t="s">
        <v>21</v>
      </c>
      <c r="B40" s="104"/>
      <c r="C40" s="107"/>
      <c r="D40" s="13">
        <f>SUM(D24,D26,D28,D30,D32,D34,D36,D38)</f>
        <v>47</v>
      </c>
      <c r="E40" s="13">
        <f>SUM(E24,E26,E28,E30,E32,E34,E36,E38)</f>
        <v>21</v>
      </c>
      <c r="F40" s="13">
        <f>SUM(F24,F26,F28,F30,F32,F34,F36,F38)</f>
        <v>19</v>
      </c>
      <c r="G40" s="13">
        <f>SUM(G24,G26,G28,G30,G32,G34,G36,G38)</f>
        <v>2</v>
      </c>
      <c r="H40" s="13">
        <f>SUM(H24,H26,H28,H30,H32,H34,H36,H38)</f>
        <v>0</v>
      </c>
      <c r="I40" s="12">
        <f>SUM(D40:H40)</f>
        <v>89</v>
      </c>
      <c r="J40" s="14">
        <f>D40+E40</f>
        <v>68</v>
      </c>
    </row>
    <row r="41" spans="1:10" ht="18" customHeight="1">
      <c r="A41" s="105"/>
      <c r="B41" s="106"/>
      <c r="C41" s="108"/>
      <c r="D41" s="58">
        <f>D40/I40</f>
        <v>0.5280898876404494</v>
      </c>
      <c r="E41" s="59">
        <f>E40/I40</f>
        <v>0.23595505617977527</v>
      </c>
      <c r="F41" s="59">
        <f>F40/I40</f>
        <v>0.21348314606741572</v>
      </c>
      <c r="G41" s="59">
        <f>G40/I40</f>
        <v>0.02247191011235955</v>
      </c>
      <c r="H41" s="59">
        <f>H40/I40</f>
        <v>0</v>
      </c>
      <c r="I41" s="60">
        <f>SUM(D41:H41)</f>
        <v>1</v>
      </c>
      <c r="J41" s="61">
        <f>D41+E41</f>
        <v>0.7640449438202247</v>
      </c>
    </row>
  </sheetData>
  <mergeCells count="27">
    <mergeCell ref="D2:F2"/>
    <mergeCell ref="A3:A18"/>
    <mergeCell ref="A1:J1"/>
    <mergeCell ref="B4:C4"/>
    <mergeCell ref="B3:C3"/>
    <mergeCell ref="A40:B41"/>
    <mergeCell ref="C40:C41"/>
    <mergeCell ref="A19:B20"/>
    <mergeCell ref="C19:C20"/>
    <mergeCell ref="A22:A39"/>
    <mergeCell ref="B24:C25"/>
    <mergeCell ref="B26:C27"/>
    <mergeCell ref="B28:C29"/>
    <mergeCell ref="B30:C31"/>
    <mergeCell ref="B32:C33"/>
    <mergeCell ref="B34:C35"/>
    <mergeCell ref="B36:C37"/>
    <mergeCell ref="B38:C39"/>
    <mergeCell ref="B22:C22"/>
    <mergeCell ref="B23:C23"/>
    <mergeCell ref="B5:C6"/>
    <mergeCell ref="B7:C8"/>
    <mergeCell ref="B9:C10"/>
    <mergeCell ref="B11:C12"/>
    <mergeCell ref="B13:C14"/>
    <mergeCell ref="B15:C16"/>
    <mergeCell ref="B17:C18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41"/>
  <sheetViews>
    <sheetView showGridLines="0" zoomScaleSheetLayoutView="75" workbookViewId="0" topLeftCell="A13">
      <selection activeCell="F39" sqref="F39"/>
    </sheetView>
  </sheetViews>
  <sheetFormatPr defaultColWidth="8.88671875" defaultRowHeight="13.5"/>
  <cols>
    <col min="1" max="1" width="3.99609375" style="0" customWidth="1"/>
    <col min="2" max="2" width="6.99609375" style="0" customWidth="1"/>
    <col min="3" max="3" width="25.5546875" style="0" customWidth="1"/>
    <col min="4" max="10" width="6.77734375" style="0" customWidth="1"/>
  </cols>
  <sheetData>
    <row r="1" spans="1:10" ht="27" customHeight="1">
      <c r="A1" s="113" t="s">
        <v>32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21" customHeight="1">
      <c r="A2" s="1"/>
      <c r="B2" s="2"/>
      <c r="C2" s="3"/>
      <c r="D2" s="109"/>
      <c r="E2" s="109"/>
      <c r="F2" s="109"/>
      <c r="G2" s="2"/>
      <c r="H2" s="2"/>
      <c r="I2" s="2"/>
      <c r="J2" s="2"/>
    </row>
    <row r="3" spans="1:10" ht="35.45" customHeight="1">
      <c r="A3" s="110" t="s">
        <v>24</v>
      </c>
      <c r="B3" s="115" t="s">
        <v>58</v>
      </c>
      <c r="C3" s="115"/>
      <c r="D3" s="73" t="s">
        <v>61</v>
      </c>
      <c r="E3" s="74" t="s">
        <v>22</v>
      </c>
      <c r="F3" s="68" t="s">
        <v>3</v>
      </c>
      <c r="G3" s="68" t="s">
        <v>6</v>
      </c>
      <c r="H3" s="70" t="s">
        <v>60</v>
      </c>
      <c r="I3" s="4" t="s">
        <v>12</v>
      </c>
      <c r="J3" s="5" t="s">
        <v>1</v>
      </c>
    </row>
    <row r="4" spans="1:10" ht="25.1" customHeight="1">
      <c r="A4" s="110"/>
      <c r="B4" s="114" t="s">
        <v>28</v>
      </c>
      <c r="C4" s="114"/>
      <c r="D4" s="7" t="s">
        <v>57</v>
      </c>
      <c r="E4" s="6" t="s">
        <v>49</v>
      </c>
      <c r="F4" s="6" t="s">
        <v>55</v>
      </c>
      <c r="G4" s="7" t="s">
        <v>50</v>
      </c>
      <c r="H4" s="7" t="s">
        <v>51</v>
      </c>
      <c r="I4" s="8">
        <f>I5</f>
        <v>22</v>
      </c>
      <c r="J4" s="19" t="s">
        <v>48</v>
      </c>
    </row>
    <row r="5" spans="1:10" ht="18" customHeight="1">
      <c r="A5" s="110"/>
      <c r="B5" s="116" t="s">
        <v>42</v>
      </c>
      <c r="C5" s="117"/>
      <c r="D5" s="9">
        <v>18</v>
      </c>
      <c r="E5" s="9">
        <v>4</v>
      </c>
      <c r="F5" s="9"/>
      <c r="G5" s="9"/>
      <c r="H5" s="9"/>
      <c r="I5" s="9">
        <f>SUM(D5:H5)</f>
        <v>22</v>
      </c>
      <c r="J5" s="9">
        <f>D5+E5</f>
        <v>22</v>
      </c>
    </row>
    <row r="6" spans="1:10" ht="18" customHeight="1">
      <c r="A6" s="110"/>
      <c r="B6" s="116"/>
      <c r="C6" s="117"/>
      <c r="D6" s="56">
        <f>D5/I5</f>
        <v>0.8181818181818182</v>
      </c>
      <c r="E6" s="56">
        <f>E5/I5</f>
        <v>0.18181818181818182</v>
      </c>
      <c r="F6" s="56">
        <f>F5/I5</f>
        <v>0</v>
      </c>
      <c r="G6" s="56">
        <f>G5/I5</f>
        <v>0</v>
      </c>
      <c r="H6" s="56">
        <f>H5/I5</f>
        <v>0</v>
      </c>
      <c r="I6" s="56">
        <f>SUM(D6:H6)</f>
        <v>1</v>
      </c>
      <c r="J6" s="57">
        <f>D6+E6</f>
        <v>1</v>
      </c>
    </row>
    <row r="7" spans="1:10" ht="18" customHeight="1">
      <c r="A7" s="110"/>
      <c r="B7" s="116" t="s">
        <v>67</v>
      </c>
      <c r="C7" s="117"/>
      <c r="D7" s="10">
        <v>15</v>
      </c>
      <c r="E7" s="10">
        <v>6</v>
      </c>
      <c r="F7" s="10">
        <v>1</v>
      </c>
      <c r="G7" s="10"/>
      <c r="H7" s="10"/>
      <c r="I7" s="10">
        <f>SUM(D7:H7)</f>
        <v>22</v>
      </c>
      <c r="J7" s="10">
        <f>D7+E7</f>
        <v>21</v>
      </c>
    </row>
    <row r="8" spans="1:10" ht="18" customHeight="1">
      <c r="A8" s="110"/>
      <c r="B8" s="116"/>
      <c r="C8" s="117"/>
      <c r="D8" s="56">
        <f>D7/I7</f>
        <v>0.6818181818181818</v>
      </c>
      <c r="E8" s="56">
        <f>E7/I7</f>
        <v>0.2727272727272727</v>
      </c>
      <c r="F8" s="56">
        <f>F7/I7</f>
        <v>0.045454545454545456</v>
      </c>
      <c r="G8" s="56">
        <f>G7/I7</f>
        <v>0</v>
      </c>
      <c r="H8" s="56">
        <f>H7/I7</f>
        <v>0</v>
      </c>
      <c r="I8" s="56">
        <f>SUM(D8:H8)</f>
        <v>0.9999999999999999</v>
      </c>
      <c r="J8" s="57">
        <f>D8+E8</f>
        <v>0.9545454545454545</v>
      </c>
    </row>
    <row r="9" spans="1:10" ht="18" customHeight="1">
      <c r="A9" s="110"/>
      <c r="B9" s="116" t="s">
        <v>41</v>
      </c>
      <c r="C9" s="117"/>
      <c r="D9" s="10">
        <v>18</v>
      </c>
      <c r="E9" s="10">
        <v>3</v>
      </c>
      <c r="F9" s="11">
        <v>1</v>
      </c>
      <c r="G9" s="11"/>
      <c r="H9" s="11"/>
      <c r="I9" s="11">
        <f>SUM(D9:H9)</f>
        <v>22</v>
      </c>
      <c r="J9" s="12">
        <f>D9+E9</f>
        <v>21</v>
      </c>
    </row>
    <row r="10" spans="1:10" ht="18" customHeight="1">
      <c r="A10" s="110"/>
      <c r="B10" s="116"/>
      <c r="C10" s="117"/>
      <c r="D10" s="56">
        <f>D9/I9</f>
        <v>0.8181818181818182</v>
      </c>
      <c r="E10" s="56">
        <f>E9/I9</f>
        <v>0.13636363636363635</v>
      </c>
      <c r="F10" s="56">
        <f>F9/I9</f>
        <v>0.045454545454545456</v>
      </c>
      <c r="G10" s="56">
        <f>G9/I9</f>
        <v>0</v>
      </c>
      <c r="H10" s="56">
        <f>H9/I9</f>
        <v>0</v>
      </c>
      <c r="I10" s="56">
        <f>SUM(D10:H10)</f>
        <v>1</v>
      </c>
      <c r="J10" s="57">
        <f>D10+E10</f>
        <v>0.9545454545454546</v>
      </c>
    </row>
    <row r="11" spans="1:10" ht="18" customHeight="1">
      <c r="A11" s="110"/>
      <c r="B11" s="116" t="s">
        <v>37</v>
      </c>
      <c r="C11" s="117"/>
      <c r="D11" s="10">
        <v>18</v>
      </c>
      <c r="E11" s="10">
        <v>3</v>
      </c>
      <c r="F11" s="11">
        <v>1</v>
      </c>
      <c r="G11" s="11"/>
      <c r="H11" s="11"/>
      <c r="I11" s="11">
        <f>SUM(D11:H11)</f>
        <v>22</v>
      </c>
      <c r="J11" s="12">
        <f>D11+E11</f>
        <v>21</v>
      </c>
    </row>
    <row r="12" spans="1:10" ht="18" customHeight="1">
      <c r="A12" s="110"/>
      <c r="B12" s="116"/>
      <c r="C12" s="117"/>
      <c r="D12" s="56">
        <f>D11/I11</f>
        <v>0.8181818181818182</v>
      </c>
      <c r="E12" s="56">
        <f>E11/I11</f>
        <v>0.13636363636363635</v>
      </c>
      <c r="F12" s="56">
        <f>F11/I11</f>
        <v>0.045454545454545456</v>
      </c>
      <c r="G12" s="56">
        <f>G11/I11</f>
        <v>0</v>
      </c>
      <c r="H12" s="56">
        <f>H11/I11</f>
        <v>0</v>
      </c>
      <c r="I12" s="56">
        <f>SUM(D12:H12)</f>
        <v>1</v>
      </c>
      <c r="J12" s="57">
        <f>D12+E12</f>
        <v>0.9545454545454546</v>
      </c>
    </row>
    <row r="13" spans="1:10" ht="18" customHeight="1">
      <c r="A13" s="110"/>
      <c r="B13" s="116" t="s">
        <v>39</v>
      </c>
      <c r="C13" s="117"/>
      <c r="D13" s="10">
        <v>15</v>
      </c>
      <c r="E13" s="10">
        <v>4</v>
      </c>
      <c r="F13" s="11">
        <v>3</v>
      </c>
      <c r="G13" s="11"/>
      <c r="H13" s="11"/>
      <c r="I13" s="11">
        <f>SUM(D13:H13)</f>
        <v>22</v>
      </c>
      <c r="J13" s="12">
        <f>D13+E13</f>
        <v>19</v>
      </c>
    </row>
    <row r="14" spans="1:10" ht="18" customHeight="1">
      <c r="A14" s="110"/>
      <c r="B14" s="116"/>
      <c r="C14" s="117"/>
      <c r="D14" s="56">
        <f>D13/I13</f>
        <v>0.6818181818181818</v>
      </c>
      <c r="E14" s="56">
        <f>E13/I13</f>
        <v>0.18181818181818182</v>
      </c>
      <c r="F14" s="56">
        <f>F13/I13</f>
        <v>0.13636363636363635</v>
      </c>
      <c r="G14" s="56">
        <f>G13/I13</f>
        <v>0</v>
      </c>
      <c r="H14" s="56">
        <f>H13/I13</f>
        <v>0</v>
      </c>
      <c r="I14" s="56">
        <f>SUM(D14:H14)</f>
        <v>0.9999999999999999</v>
      </c>
      <c r="J14" s="57">
        <f>D14+E14</f>
        <v>0.8636363636363635</v>
      </c>
    </row>
    <row r="15" spans="1:10" ht="18" customHeight="1">
      <c r="A15" s="110"/>
      <c r="B15" s="118" t="s">
        <v>29</v>
      </c>
      <c r="C15" s="119"/>
      <c r="D15" s="10">
        <v>15</v>
      </c>
      <c r="E15" s="10">
        <v>7</v>
      </c>
      <c r="F15" s="11"/>
      <c r="G15" s="11"/>
      <c r="H15" s="11"/>
      <c r="I15" s="11">
        <f>SUM(D15:H15)</f>
        <v>22</v>
      </c>
      <c r="J15" s="12">
        <f>D15+E15</f>
        <v>22</v>
      </c>
    </row>
    <row r="16" spans="1:10" ht="18" customHeight="1">
      <c r="A16" s="110"/>
      <c r="B16" s="120"/>
      <c r="C16" s="121"/>
      <c r="D16" s="56">
        <f>D15/I15</f>
        <v>0.6818181818181818</v>
      </c>
      <c r="E16" s="56">
        <f>E15/I15</f>
        <v>0.3181818181818182</v>
      </c>
      <c r="F16" s="56">
        <f>F15/I15</f>
        <v>0</v>
      </c>
      <c r="G16" s="56">
        <f>G15/I15</f>
        <v>0</v>
      </c>
      <c r="H16" s="56">
        <f>H15/I15</f>
        <v>0</v>
      </c>
      <c r="I16" s="56">
        <f>SUM(D16:H16)</f>
        <v>1</v>
      </c>
      <c r="J16" s="57">
        <f>D16+E16</f>
        <v>1</v>
      </c>
    </row>
    <row r="17" spans="1:10" ht="18" customHeight="1">
      <c r="A17" s="110"/>
      <c r="B17" s="116" t="s">
        <v>38</v>
      </c>
      <c r="C17" s="117"/>
      <c r="D17" s="10">
        <v>17</v>
      </c>
      <c r="E17" s="10">
        <v>4</v>
      </c>
      <c r="F17" s="11">
        <v>1</v>
      </c>
      <c r="G17" s="11"/>
      <c r="H17" s="11"/>
      <c r="I17" s="11">
        <f>SUM(D17:H17)</f>
        <v>22</v>
      </c>
      <c r="J17" s="12">
        <f>D17+E17</f>
        <v>21</v>
      </c>
    </row>
    <row r="18" spans="1:10" ht="18" customHeight="1">
      <c r="A18" s="110"/>
      <c r="B18" s="116"/>
      <c r="C18" s="117"/>
      <c r="D18" s="56">
        <f>D17/I17</f>
        <v>0.7727272727272727</v>
      </c>
      <c r="E18" s="56">
        <f>E17/I17</f>
        <v>0.18181818181818182</v>
      </c>
      <c r="F18" s="56">
        <f>F17/I17</f>
        <v>0.045454545454545456</v>
      </c>
      <c r="G18" s="56">
        <f>G17/I17</f>
        <v>0</v>
      </c>
      <c r="H18" s="56">
        <f>H17/I17</f>
        <v>0</v>
      </c>
      <c r="I18" s="56">
        <f>SUM(D18:H18)</f>
        <v>1</v>
      </c>
      <c r="J18" s="57">
        <f>D18+E18</f>
        <v>0.9545454545454546</v>
      </c>
    </row>
    <row r="19" spans="1:10" ht="18" customHeight="1">
      <c r="A19" s="103" t="s">
        <v>21</v>
      </c>
      <c r="B19" s="104"/>
      <c r="C19" s="107"/>
      <c r="D19" s="13">
        <f>SUM(D5,D7,D9,D11,D13,D15,D17)</f>
        <v>116</v>
      </c>
      <c r="E19" s="13">
        <f aca="true" t="shared" si="0" ref="E19:I19">SUM(E5,E7,E9,E11,E13,E15,E17)</f>
        <v>31</v>
      </c>
      <c r="F19" s="13">
        <f t="shared" si="0"/>
        <v>7</v>
      </c>
      <c r="G19" s="13">
        <f t="shared" si="0"/>
        <v>0</v>
      </c>
      <c r="H19" s="13">
        <f t="shared" si="0"/>
        <v>0</v>
      </c>
      <c r="I19" s="13">
        <f t="shared" si="0"/>
        <v>154</v>
      </c>
      <c r="J19" s="14">
        <f>D19+E19</f>
        <v>147</v>
      </c>
    </row>
    <row r="20" spans="1:10" ht="18" customHeight="1">
      <c r="A20" s="105"/>
      <c r="B20" s="106"/>
      <c r="C20" s="108"/>
      <c r="D20" s="58">
        <f>D19/I19</f>
        <v>0.7532467532467533</v>
      </c>
      <c r="E20" s="59">
        <f>E19/I19</f>
        <v>0.2012987012987013</v>
      </c>
      <c r="F20" s="59">
        <f>F19/I19</f>
        <v>0.045454545454545456</v>
      </c>
      <c r="G20" s="59">
        <f>G19/I19</f>
        <v>0</v>
      </c>
      <c r="H20" s="59">
        <f>H19/I19</f>
        <v>0</v>
      </c>
      <c r="I20" s="60">
        <f>SUM(D20:H20)</f>
        <v>1</v>
      </c>
      <c r="J20" s="61">
        <f>D20+E20</f>
        <v>0.9545454545454546</v>
      </c>
    </row>
    <row r="21" spans="1:10" ht="18" customHeight="1">
      <c r="A21" s="15"/>
      <c r="B21" s="15"/>
      <c r="C21" s="16"/>
      <c r="D21" s="17"/>
      <c r="E21" s="17"/>
      <c r="F21" s="17"/>
      <c r="G21" s="17"/>
      <c r="H21" s="17"/>
      <c r="I21" s="18"/>
      <c r="J21" s="18"/>
    </row>
    <row r="22" spans="1:10" ht="35" customHeight="1">
      <c r="A22" s="111" t="s">
        <v>27</v>
      </c>
      <c r="B22" s="122" t="s">
        <v>8</v>
      </c>
      <c r="C22" s="123"/>
      <c r="D22" s="73" t="s">
        <v>61</v>
      </c>
      <c r="E22" s="74" t="s">
        <v>22</v>
      </c>
      <c r="F22" s="68" t="s">
        <v>3</v>
      </c>
      <c r="G22" s="68" t="s">
        <v>6</v>
      </c>
      <c r="H22" s="70" t="s">
        <v>60</v>
      </c>
      <c r="I22" s="4" t="s">
        <v>12</v>
      </c>
      <c r="J22" s="5" t="s">
        <v>1</v>
      </c>
    </row>
    <row r="23" spans="1:10" ht="25" customHeight="1">
      <c r="A23" s="112"/>
      <c r="B23" s="124" t="s">
        <v>28</v>
      </c>
      <c r="C23" s="125"/>
      <c r="D23" s="7" t="s">
        <v>57</v>
      </c>
      <c r="E23" s="6" t="s">
        <v>49</v>
      </c>
      <c r="F23" s="6" t="s">
        <v>55</v>
      </c>
      <c r="G23" s="7" t="s">
        <v>50</v>
      </c>
      <c r="H23" s="7" t="s">
        <v>51</v>
      </c>
      <c r="I23" s="8">
        <f>I24</f>
        <v>22</v>
      </c>
      <c r="J23" s="19" t="s">
        <v>26</v>
      </c>
    </row>
    <row r="24" spans="1:10" ht="18" customHeight="1">
      <c r="A24" s="112"/>
      <c r="B24" s="116" t="s">
        <v>42</v>
      </c>
      <c r="C24" s="117"/>
      <c r="D24" s="39">
        <v>16</v>
      </c>
      <c r="E24" s="9">
        <v>5</v>
      </c>
      <c r="F24" s="9">
        <v>1</v>
      </c>
      <c r="G24" s="9"/>
      <c r="H24" s="9"/>
      <c r="I24" s="9">
        <f>SUM(D24:H24)</f>
        <v>22</v>
      </c>
      <c r="J24" s="9">
        <f>D24+E24</f>
        <v>21</v>
      </c>
    </row>
    <row r="25" spans="1:10" ht="18" customHeight="1">
      <c r="A25" s="112"/>
      <c r="B25" s="116"/>
      <c r="C25" s="117"/>
      <c r="D25" s="56">
        <f>D24/I24</f>
        <v>0.7272727272727273</v>
      </c>
      <c r="E25" s="56">
        <f>E24/I24</f>
        <v>0.22727272727272727</v>
      </c>
      <c r="F25" s="56">
        <f>F24/I24</f>
        <v>0.045454545454545456</v>
      </c>
      <c r="G25" s="56">
        <f>G24/I24</f>
        <v>0</v>
      </c>
      <c r="H25" s="56">
        <f>H24/I24</f>
        <v>0</v>
      </c>
      <c r="I25" s="56">
        <f>SUM(D25:H25)</f>
        <v>1</v>
      </c>
      <c r="J25" s="57">
        <f>D25+E25</f>
        <v>0.9545454545454546</v>
      </c>
    </row>
    <row r="26" spans="1:10" ht="18" customHeight="1">
      <c r="A26" s="112"/>
      <c r="B26" s="116" t="s">
        <v>67</v>
      </c>
      <c r="C26" s="117"/>
      <c r="D26" s="40">
        <v>15</v>
      </c>
      <c r="E26" s="10">
        <v>5</v>
      </c>
      <c r="F26" s="10">
        <v>2</v>
      </c>
      <c r="G26" s="10"/>
      <c r="H26" s="10"/>
      <c r="I26" s="10">
        <f>SUM(D26:H26)</f>
        <v>22</v>
      </c>
      <c r="J26" s="10">
        <f>D26+E26</f>
        <v>20</v>
      </c>
    </row>
    <row r="27" spans="1:10" ht="18" customHeight="1">
      <c r="A27" s="112"/>
      <c r="B27" s="116"/>
      <c r="C27" s="117"/>
      <c r="D27" s="56">
        <f>D26/I26</f>
        <v>0.6818181818181818</v>
      </c>
      <c r="E27" s="56">
        <f>E26/I26</f>
        <v>0.22727272727272727</v>
      </c>
      <c r="F27" s="56">
        <f>F26/I26</f>
        <v>0.09090909090909091</v>
      </c>
      <c r="G27" s="56">
        <f>G26/I26</f>
        <v>0</v>
      </c>
      <c r="H27" s="56">
        <f>H26/I26</f>
        <v>0</v>
      </c>
      <c r="I27" s="56">
        <f>SUM(D27:H27)</f>
        <v>1</v>
      </c>
      <c r="J27" s="57">
        <f>D27+E27</f>
        <v>0.9090909090909091</v>
      </c>
    </row>
    <row r="28" spans="1:10" ht="18" customHeight="1">
      <c r="A28" s="112"/>
      <c r="B28" s="116" t="s">
        <v>41</v>
      </c>
      <c r="C28" s="117"/>
      <c r="D28" s="40">
        <v>15</v>
      </c>
      <c r="E28" s="10">
        <v>7</v>
      </c>
      <c r="F28" s="11"/>
      <c r="G28" s="11"/>
      <c r="H28" s="11"/>
      <c r="I28" s="11">
        <f>SUM(D28:H28)</f>
        <v>22</v>
      </c>
      <c r="J28" s="12">
        <f>D28+E28</f>
        <v>22</v>
      </c>
    </row>
    <row r="29" spans="1:10" ht="18" customHeight="1">
      <c r="A29" s="112"/>
      <c r="B29" s="116"/>
      <c r="C29" s="117"/>
      <c r="D29" s="56">
        <f>D28/I28</f>
        <v>0.6818181818181818</v>
      </c>
      <c r="E29" s="56">
        <f>E28/I28</f>
        <v>0.3181818181818182</v>
      </c>
      <c r="F29" s="56">
        <f>F28/I28</f>
        <v>0</v>
      </c>
      <c r="G29" s="56">
        <f>G28/I28</f>
        <v>0</v>
      </c>
      <c r="H29" s="56">
        <f>H28/I28</f>
        <v>0</v>
      </c>
      <c r="I29" s="56">
        <f>SUM(D29:H29)</f>
        <v>1</v>
      </c>
      <c r="J29" s="57">
        <f>D29+E29</f>
        <v>1</v>
      </c>
    </row>
    <row r="30" spans="1:10" ht="18" customHeight="1">
      <c r="A30" s="112"/>
      <c r="B30" s="116" t="s">
        <v>40</v>
      </c>
      <c r="C30" s="117"/>
      <c r="D30" s="40">
        <v>16</v>
      </c>
      <c r="E30" s="10">
        <v>3</v>
      </c>
      <c r="F30" s="11">
        <v>2</v>
      </c>
      <c r="G30" s="11">
        <v>1</v>
      </c>
      <c r="H30" s="11"/>
      <c r="I30" s="11">
        <f>SUM(D30:H30)</f>
        <v>22</v>
      </c>
      <c r="J30" s="12">
        <f>D30+E30</f>
        <v>19</v>
      </c>
    </row>
    <row r="31" spans="1:10" ht="18" customHeight="1">
      <c r="A31" s="112"/>
      <c r="B31" s="116"/>
      <c r="C31" s="117"/>
      <c r="D31" s="56">
        <f>D30/I30</f>
        <v>0.7272727272727273</v>
      </c>
      <c r="E31" s="56">
        <f>E30/I30</f>
        <v>0.13636363636363635</v>
      </c>
      <c r="F31" s="56">
        <f>F30/I30</f>
        <v>0.09090909090909091</v>
      </c>
      <c r="G31" s="56">
        <f>G30/I30</f>
        <v>0.045454545454545456</v>
      </c>
      <c r="H31" s="56">
        <f>H30/I30</f>
        <v>0</v>
      </c>
      <c r="I31" s="56">
        <f>SUM(D31:H31)</f>
        <v>1</v>
      </c>
      <c r="J31" s="57">
        <f>D31+E31</f>
        <v>0.8636363636363636</v>
      </c>
    </row>
    <row r="32" spans="1:10" ht="18" customHeight="1">
      <c r="A32" s="112"/>
      <c r="B32" s="118" t="s">
        <v>30</v>
      </c>
      <c r="C32" s="119"/>
      <c r="D32" s="40">
        <v>15</v>
      </c>
      <c r="E32" s="10">
        <v>6</v>
      </c>
      <c r="F32" s="11">
        <v>1</v>
      </c>
      <c r="G32" s="11"/>
      <c r="H32" s="11"/>
      <c r="I32" s="11">
        <f>SUM(D32:H32)</f>
        <v>22</v>
      </c>
      <c r="J32" s="12">
        <f>D32+E32</f>
        <v>21</v>
      </c>
    </row>
    <row r="33" spans="1:10" ht="18" customHeight="1">
      <c r="A33" s="112"/>
      <c r="B33" s="120"/>
      <c r="C33" s="121"/>
      <c r="D33" s="56">
        <f>D32/I32</f>
        <v>0.6818181818181818</v>
      </c>
      <c r="E33" s="56">
        <f>E32/I32</f>
        <v>0.2727272727272727</v>
      </c>
      <c r="F33" s="56">
        <f>F32/I32</f>
        <v>0.045454545454545456</v>
      </c>
      <c r="G33" s="56">
        <f>G32/I32</f>
        <v>0</v>
      </c>
      <c r="H33" s="56">
        <f>H32/I32</f>
        <v>0</v>
      </c>
      <c r="I33" s="56">
        <f>SUM(D33:H33)</f>
        <v>0.9999999999999999</v>
      </c>
      <c r="J33" s="57">
        <f>D33+E33</f>
        <v>0.9545454545454545</v>
      </c>
    </row>
    <row r="34" spans="1:10" ht="18" customHeight="1">
      <c r="A34" s="112"/>
      <c r="B34" s="116" t="s">
        <v>34</v>
      </c>
      <c r="C34" s="117"/>
      <c r="D34" s="40">
        <v>15</v>
      </c>
      <c r="E34" s="10">
        <v>4</v>
      </c>
      <c r="F34" s="11">
        <v>3</v>
      </c>
      <c r="G34" s="11"/>
      <c r="H34" s="11"/>
      <c r="I34" s="11">
        <f>SUM(D34:H34)</f>
        <v>22</v>
      </c>
      <c r="J34" s="12">
        <f>D34+E34</f>
        <v>19</v>
      </c>
    </row>
    <row r="35" spans="1:10" ht="18" customHeight="1">
      <c r="A35" s="112"/>
      <c r="B35" s="116"/>
      <c r="C35" s="117"/>
      <c r="D35" s="56">
        <f>D34/I34</f>
        <v>0.6818181818181818</v>
      </c>
      <c r="E35" s="56">
        <f>E34/I34</f>
        <v>0.18181818181818182</v>
      </c>
      <c r="F35" s="56">
        <f>F34/I34</f>
        <v>0.13636363636363635</v>
      </c>
      <c r="G35" s="56">
        <f>G34/I34</f>
        <v>0</v>
      </c>
      <c r="H35" s="56">
        <f>H34/I34</f>
        <v>0</v>
      </c>
      <c r="I35" s="56">
        <f>SUM(D35:H35)</f>
        <v>0.9999999999999999</v>
      </c>
      <c r="J35" s="57">
        <f>D35+E35</f>
        <v>0.8636363636363635</v>
      </c>
    </row>
    <row r="36" spans="1:10" ht="18" customHeight="1">
      <c r="A36" s="112"/>
      <c r="B36" s="116" t="s">
        <v>63</v>
      </c>
      <c r="C36" s="117"/>
      <c r="D36" s="40">
        <v>15</v>
      </c>
      <c r="E36" s="10">
        <v>3</v>
      </c>
      <c r="F36" s="11">
        <v>4</v>
      </c>
      <c r="G36" s="11"/>
      <c r="H36" s="11"/>
      <c r="I36" s="11">
        <f>SUM(D36:H36)</f>
        <v>22</v>
      </c>
      <c r="J36" s="12">
        <f>D36+E36</f>
        <v>18</v>
      </c>
    </row>
    <row r="37" spans="1:10" ht="18" customHeight="1">
      <c r="A37" s="112"/>
      <c r="B37" s="116"/>
      <c r="C37" s="117"/>
      <c r="D37" s="56">
        <f>D36/I36</f>
        <v>0.6818181818181818</v>
      </c>
      <c r="E37" s="56">
        <f>E36/I36</f>
        <v>0.13636363636363635</v>
      </c>
      <c r="F37" s="56">
        <f>F36/I36</f>
        <v>0.18181818181818182</v>
      </c>
      <c r="G37" s="56">
        <f>G36/I36</f>
        <v>0</v>
      </c>
      <c r="H37" s="56">
        <f>H36/I36</f>
        <v>0</v>
      </c>
      <c r="I37" s="56">
        <f>SUM(D37:H37)</f>
        <v>1</v>
      </c>
      <c r="J37" s="57">
        <f>D37+E37</f>
        <v>0.8181818181818181</v>
      </c>
    </row>
    <row r="38" spans="1:10" ht="18" customHeight="1">
      <c r="A38" s="112"/>
      <c r="B38" s="116" t="s">
        <v>36</v>
      </c>
      <c r="C38" s="117"/>
      <c r="D38" s="40">
        <v>15</v>
      </c>
      <c r="E38" s="10">
        <v>4</v>
      </c>
      <c r="F38" s="10">
        <v>3</v>
      </c>
      <c r="G38" s="10"/>
      <c r="H38" s="10"/>
      <c r="I38" s="10">
        <f>SUM(D38:H38)</f>
        <v>22</v>
      </c>
      <c r="J38" s="10">
        <f>D38+E38</f>
        <v>19</v>
      </c>
    </row>
    <row r="39" spans="1:10" ht="18" customHeight="1">
      <c r="A39" s="112"/>
      <c r="B39" s="116"/>
      <c r="C39" s="117"/>
      <c r="D39" s="56">
        <f>D38/I38</f>
        <v>0.6818181818181818</v>
      </c>
      <c r="E39" s="56">
        <f>E38/I38</f>
        <v>0.18181818181818182</v>
      </c>
      <c r="F39" s="56">
        <f>F38/I38</f>
        <v>0.13636363636363635</v>
      </c>
      <c r="G39" s="56">
        <f>G38/I38</f>
        <v>0</v>
      </c>
      <c r="H39" s="56">
        <f>H38/I38</f>
        <v>0</v>
      </c>
      <c r="I39" s="56">
        <f>SUM(D39:H39)</f>
        <v>0.9999999999999999</v>
      </c>
      <c r="J39" s="57">
        <f>D39+E39</f>
        <v>0.8636363636363635</v>
      </c>
    </row>
    <row r="40" spans="1:10" ht="18" customHeight="1">
      <c r="A40" s="103" t="s">
        <v>21</v>
      </c>
      <c r="B40" s="104"/>
      <c r="C40" s="107"/>
      <c r="D40" s="13">
        <f>SUM(D24,D26,D28,D30,D32,D34,D36,D38)</f>
        <v>122</v>
      </c>
      <c r="E40" s="13">
        <f>SUM(E24,E26,E28,E30,E32,E34,E36,E38)</f>
        <v>37</v>
      </c>
      <c r="F40" s="13">
        <f>SUM(F24,F26,F28,F30,F32,F34,F36,F38)</f>
        <v>16</v>
      </c>
      <c r="G40" s="13">
        <f>SUM(G24,G26,G28,G30,G32,G34,G36,G38)</f>
        <v>1</v>
      </c>
      <c r="H40" s="13">
        <f>SUM(H24,H26,H28,H30,H32,H34,H36,H38)</f>
        <v>0</v>
      </c>
      <c r="I40" s="12">
        <f>SUM(D40:H40)</f>
        <v>176</v>
      </c>
      <c r="J40" s="14">
        <f>D40+E40</f>
        <v>159</v>
      </c>
    </row>
    <row r="41" spans="1:10" ht="18" customHeight="1">
      <c r="A41" s="105"/>
      <c r="B41" s="106"/>
      <c r="C41" s="108"/>
      <c r="D41" s="58">
        <f>D40/I40</f>
        <v>0.6931818181818182</v>
      </c>
      <c r="E41" s="59">
        <f>E40/I40</f>
        <v>0.21022727272727273</v>
      </c>
      <c r="F41" s="59">
        <f>F40/I40</f>
        <v>0.09090909090909091</v>
      </c>
      <c r="G41" s="59">
        <f>G40/I40</f>
        <v>0.005681818181818182</v>
      </c>
      <c r="H41" s="59">
        <f>H40/I40</f>
        <v>0</v>
      </c>
      <c r="I41" s="60">
        <f>SUM(D41:H41)</f>
        <v>1</v>
      </c>
      <c r="J41" s="61">
        <f>D41+E41</f>
        <v>0.9034090909090909</v>
      </c>
    </row>
  </sheetData>
  <mergeCells count="27">
    <mergeCell ref="D2:F2"/>
    <mergeCell ref="A3:A18"/>
    <mergeCell ref="A1:J1"/>
    <mergeCell ref="B4:C4"/>
    <mergeCell ref="B3:C3"/>
    <mergeCell ref="A40:B41"/>
    <mergeCell ref="C40:C41"/>
    <mergeCell ref="A19:B20"/>
    <mergeCell ref="C19:C20"/>
    <mergeCell ref="A22:A39"/>
    <mergeCell ref="B24:C25"/>
    <mergeCell ref="B26:C27"/>
    <mergeCell ref="B28:C29"/>
    <mergeCell ref="B30:C31"/>
    <mergeCell ref="B32:C33"/>
    <mergeCell ref="B34:C35"/>
    <mergeCell ref="B36:C37"/>
    <mergeCell ref="B38:C39"/>
    <mergeCell ref="B22:C22"/>
    <mergeCell ref="B23:C23"/>
    <mergeCell ref="B5:C6"/>
    <mergeCell ref="B7:C8"/>
    <mergeCell ref="B9:C10"/>
    <mergeCell ref="B11:C12"/>
    <mergeCell ref="B13:C14"/>
    <mergeCell ref="B15:C16"/>
    <mergeCell ref="B17:C18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2019-11-19T05:59:21Z</cp:lastPrinted>
  <dcterms:created xsi:type="dcterms:W3CDTF">2018-07-09T06:14:43Z</dcterms:created>
  <dcterms:modified xsi:type="dcterms:W3CDTF">2019-11-19T07:09:23Z</dcterms:modified>
  <cp:category/>
  <cp:version/>
  <cp:contentType/>
  <cp:contentStatus/>
  <cp:revision>49</cp:revision>
</cp:coreProperties>
</file>